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tadata" ContentType="application/binary"/>
  <Override PartName="/xl/commentsmeta0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hite-mica" sheetId="1" r:id="rId4"/>
  </sheets>
  <definedNames/>
  <calcPr/>
  <extLst>
    <ext uri="GoogleSheetsCustomDataVersion1">
      <go:sheetsCustomData xmlns:go="http://customooxmlschemas.google.com/" r:id="rId5" roundtripDataSignature="AMtx7mj8zFcqYsQ5CWOHzW+dlZgxMbTcz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I4">
      <text>
        <t xml:space="preserve">======
ID#AAAAW9iIufQ
Usuario    (2022-03-19 18:29:51)
na entre parentese
igual pra S1 também</t>
      </text>
    </comment>
  </commentList>
  <extLst>
    <ext uri="GoogleSheetsCustomDataVersion1">
      <go:sheetsCustomData xmlns:go="http://customooxmlschemas.google.com/" r:id="rId1" roundtripDataSignature="AMtx7mjBYHArB41wxD+EP0RknGJgRPIutg=="/>
    </ext>
  </extLst>
</comments>
</file>

<file path=xl/sharedStrings.xml><?xml version="1.0" encoding="utf-8"?>
<sst xmlns="http://schemas.openxmlformats.org/spreadsheetml/2006/main" count="824" uniqueCount="364">
  <si>
    <r>
      <rPr>
        <rFont val="Times New Roman"/>
        <b/>
        <color theme="1"/>
        <sz val="10.0"/>
      </rPr>
      <t xml:space="preserve">Table S2. </t>
    </r>
    <r>
      <rPr>
        <rFont val="Times New Roman"/>
        <i/>
        <color theme="1"/>
        <sz val="10.0"/>
      </rPr>
      <t>White-mica composition data of the Type-1, Type-2, and Type-3 deposits of AFMP</t>
    </r>
  </si>
  <si>
    <t>Mineral System</t>
  </si>
  <si>
    <t>Deposits</t>
  </si>
  <si>
    <t>Sample nº</t>
  </si>
  <si>
    <t>Eletron Microprobe analyses data (Oxides)</t>
  </si>
  <si>
    <t xml:space="preserve">Number of ions on the basis of 11 O equivalents </t>
  </si>
  <si>
    <r>
      <rPr>
        <rFont val="Times New Roman"/>
        <b/>
        <color theme="1"/>
        <sz val="10.0"/>
      </rPr>
      <t xml:space="preserve">Fe# </t>
    </r>
    <r>
      <rPr>
        <rFont val="Times New Roman"/>
        <b/>
        <color theme="1"/>
        <sz val="10.0"/>
        <vertAlign val="superscript"/>
      </rPr>
      <t>A</t>
    </r>
  </si>
  <si>
    <r>
      <rPr>
        <rFont val="Times New Roman"/>
        <b/>
        <color theme="1"/>
        <sz val="10.0"/>
      </rPr>
      <t>R</t>
    </r>
    <r>
      <rPr>
        <rFont val="Times New Roman"/>
        <b/>
        <color theme="1"/>
        <sz val="10.0"/>
        <vertAlign val="superscript"/>
      </rPr>
      <t>2+ B</t>
    </r>
  </si>
  <si>
    <r>
      <rPr>
        <rFont val="Times New Roman"/>
        <b/>
        <color theme="1"/>
        <sz val="10.0"/>
      </rPr>
      <t>R</t>
    </r>
    <r>
      <rPr>
        <rFont val="Times New Roman"/>
        <b/>
        <color theme="1"/>
        <sz val="10.0"/>
        <vertAlign val="superscript"/>
      </rPr>
      <t>3+ C</t>
    </r>
  </si>
  <si>
    <r>
      <rPr>
        <rFont val="Times New Roman"/>
        <b/>
        <color theme="1"/>
        <sz val="10.0"/>
      </rPr>
      <t>Si/Al</t>
    </r>
    <r>
      <rPr>
        <rFont val="Times New Roman"/>
        <b/>
        <color theme="1"/>
        <sz val="10.0"/>
        <vertAlign val="superscript"/>
      </rPr>
      <t>IV</t>
    </r>
  </si>
  <si>
    <t>Tmin</t>
  </si>
  <si>
    <t>Tmax</t>
  </si>
  <si>
    <t>Pmin</t>
  </si>
  <si>
    <t>Pmax</t>
  </si>
  <si>
    <t>Authors</t>
  </si>
  <si>
    <r>
      <rPr>
        <rFont val="Times New Roman"/>
        <b/>
        <color theme="1"/>
        <sz val="10.0"/>
      </rPr>
      <t>SiO</t>
    </r>
    <r>
      <rPr>
        <rFont val="Times New Roman"/>
        <b/>
        <color theme="1"/>
        <sz val="10.0"/>
        <vertAlign val="subscript"/>
      </rPr>
      <t>2</t>
    </r>
  </si>
  <si>
    <t>TiO</t>
  </si>
  <si>
    <r>
      <rPr>
        <rFont val="Times New Roman"/>
        <b/>
        <color theme="1"/>
        <sz val="10.0"/>
      </rPr>
      <t>Al</t>
    </r>
    <r>
      <rPr>
        <rFont val="Times New Roman"/>
        <b/>
        <color theme="1"/>
        <sz val="10.0"/>
        <vertAlign val="subscript"/>
      </rPr>
      <t>2</t>
    </r>
    <r>
      <rPr>
        <rFont val="Times New Roman"/>
        <b/>
        <color theme="1"/>
        <sz val="10.0"/>
      </rPr>
      <t>O</t>
    </r>
    <r>
      <rPr>
        <rFont val="Times New Roman"/>
        <b/>
        <color theme="1"/>
        <sz val="10.0"/>
        <vertAlign val="subscript"/>
      </rPr>
      <t xml:space="preserve">3 </t>
    </r>
  </si>
  <si>
    <t>FeO</t>
  </si>
  <si>
    <t>MnO</t>
  </si>
  <si>
    <t>MgO</t>
  </si>
  <si>
    <t>CaO</t>
  </si>
  <si>
    <r>
      <rPr>
        <rFont val="Times New Roman"/>
        <b/>
        <color theme="1"/>
        <sz val="10.0"/>
      </rPr>
      <t>Na</t>
    </r>
    <r>
      <rPr>
        <rFont val="Times New Roman"/>
        <b/>
        <color theme="1"/>
        <sz val="10.0"/>
        <vertAlign val="subscript"/>
      </rPr>
      <t>2</t>
    </r>
    <r>
      <rPr>
        <rFont val="Times New Roman"/>
        <b/>
        <color theme="1"/>
        <sz val="10.0"/>
      </rPr>
      <t>O</t>
    </r>
  </si>
  <si>
    <r>
      <rPr>
        <rFont val="Times New Roman"/>
        <b/>
        <color theme="1"/>
        <sz val="10.0"/>
      </rPr>
      <t>K</t>
    </r>
    <r>
      <rPr>
        <rFont val="Times New Roman"/>
        <b/>
        <color theme="1"/>
        <sz val="10.0"/>
        <vertAlign val="subscript"/>
      </rPr>
      <t>2</t>
    </r>
    <r>
      <rPr>
        <rFont val="Times New Roman"/>
        <b/>
        <color theme="1"/>
        <sz val="10.0"/>
      </rPr>
      <t>O</t>
    </r>
  </si>
  <si>
    <t>Total</t>
  </si>
  <si>
    <t>Si</t>
  </si>
  <si>
    <t>Al</t>
  </si>
  <si>
    <r>
      <rPr>
        <rFont val="Times New Roman"/>
        <b/>
        <color theme="1"/>
        <sz val="10.0"/>
      </rPr>
      <t>Al</t>
    </r>
    <r>
      <rPr>
        <rFont val="Times New Roman"/>
        <b/>
        <color theme="1"/>
        <sz val="10.0"/>
        <vertAlign val="superscript"/>
      </rPr>
      <t>IV</t>
    </r>
  </si>
  <si>
    <r>
      <rPr>
        <rFont val="Times New Roman"/>
        <b/>
        <color theme="1"/>
        <sz val="10.0"/>
      </rPr>
      <t>Al</t>
    </r>
    <r>
      <rPr>
        <rFont val="Times New Roman"/>
        <b/>
        <color theme="1"/>
        <sz val="10.0"/>
        <vertAlign val="superscript"/>
      </rPr>
      <t>VI</t>
    </r>
  </si>
  <si>
    <r>
      <rPr>
        <rFont val="Times New Roman"/>
        <b/>
        <color theme="1"/>
        <sz val="10.0"/>
      </rPr>
      <t>Fe</t>
    </r>
    <r>
      <rPr>
        <rFont val="Times New Roman"/>
        <b/>
        <color theme="1"/>
        <sz val="10.0"/>
        <vertAlign val="superscript"/>
      </rPr>
      <t>2+</t>
    </r>
  </si>
  <si>
    <r>
      <rPr>
        <rFont val="Times New Roman"/>
        <b/>
        <color theme="1"/>
        <sz val="10.0"/>
      </rPr>
      <t>Fe</t>
    </r>
    <r>
      <rPr>
        <rFont val="Times New Roman"/>
        <b/>
        <color theme="1"/>
        <sz val="10.0"/>
        <vertAlign val="superscript"/>
      </rPr>
      <t>3+</t>
    </r>
  </si>
  <si>
    <r>
      <rPr>
        <rFont val="Times New Roman"/>
        <b/>
        <color theme="1"/>
        <sz val="10.0"/>
      </rPr>
      <t>Fe</t>
    </r>
    <r>
      <rPr>
        <rFont val="Times New Roman"/>
        <b/>
        <color theme="1"/>
        <sz val="10.0"/>
        <vertAlign val="subscript"/>
      </rPr>
      <t>Tot</t>
    </r>
  </si>
  <si>
    <t>Mg</t>
  </si>
  <si>
    <t>Ti</t>
  </si>
  <si>
    <t>Mn</t>
  </si>
  <si>
    <t>Ca</t>
  </si>
  <si>
    <t>Na</t>
  </si>
  <si>
    <t>K</t>
  </si>
  <si>
    <t>(°C)</t>
  </si>
  <si>
    <t>(kbar)</t>
  </si>
  <si>
    <t>Type-1 deposits</t>
  </si>
  <si>
    <t>Paraíba</t>
  </si>
  <si>
    <t>Ms-17</t>
  </si>
  <si>
    <t>Poggi 2019</t>
  </si>
  <si>
    <t>Ms-18</t>
  </si>
  <si>
    <t>Ms-19</t>
  </si>
  <si>
    <t>Ms-28</t>
  </si>
  <si>
    <t>Ms-29</t>
  </si>
  <si>
    <t>Ms-30</t>
  </si>
  <si>
    <t>Ms-31</t>
  </si>
  <si>
    <t>Ms-32</t>
  </si>
  <si>
    <t>Ms-33</t>
  </si>
  <si>
    <t>Ms-34</t>
  </si>
  <si>
    <t>Ms-35</t>
  </si>
  <si>
    <t>Ms-36</t>
  </si>
  <si>
    <t>MA20J_1_1</t>
  </si>
  <si>
    <t>Silva and Abram 2008</t>
  </si>
  <si>
    <t>MA20J_1_2</t>
  </si>
  <si>
    <t>MA20E_3_3</t>
  </si>
  <si>
    <t>Peteca</t>
  </si>
  <si>
    <t>mu1-1</t>
  </si>
  <si>
    <t>Pimenta 2018 and new data</t>
  </si>
  <si>
    <t>mu1-2</t>
  </si>
  <si>
    <t>mu1-3</t>
  </si>
  <si>
    <t>mu2-1</t>
  </si>
  <si>
    <t>mu2-2</t>
  </si>
  <si>
    <t>mu2-3</t>
  </si>
  <si>
    <t>mu2-4</t>
  </si>
  <si>
    <t>mu3-1</t>
  </si>
  <si>
    <t>mu3-2</t>
  </si>
  <si>
    <t>mu3-3</t>
  </si>
  <si>
    <t>mu4-1</t>
  </si>
  <si>
    <t>mu4-2</t>
  </si>
  <si>
    <t>mu4-3</t>
  </si>
  <si>
    <t>mu5-1</t>
  </si>
  <si>
    <t>mu5-2</t>
  </si>
  <si>
    <t>mu5-3</t>
  </si>
  <si>
    <t>mu5-4</t>
  </si>
  <si>
    <t>mu6</t>
  </si>
  <si>
    <t>mu7-1</t>
  </si>
  <si>
    <t>mu7-2</t>
  </si>
  <si>
    <t>mu7-3</t>
  </si>
  <si>
    <t>mu8-1</t>
  </si>
  <si>
    <t>mu8-2</t>
  </si>
  <si>
    <t>mu9-1</t>
  </si>
  <si>
    <t>mu9-2</t>
  </si>
  <si>
    <t>mu10</t>
  </si>
  <si>
    <t>mu1</t>
  </si>
  <si>
    <t>mu2</t>
  </si>
  <si>
    <t>mu3</t>
  </si>
  <si>
    <t>mu4</t>
  </si>
  <si>
    <t>mu5</t>
  </si>
  <si>
    <t>mu7</t>
  </si>
  <si>
    <t>Type- 2 Porphyry deposits</t>
  </si>
  <si>
    <t>Ms-13</t>
  </si>
  <si>
    <t>Ms-14</t>
  </si>
  <si>
    <t>Ms-15</t>
  </si>
  <si>
    <t>Ms-16</t>
  </si>
  <si>
    <t>Ms-20</t>
  </si>
  <si>
    <t>Ms-21</t>
  </si>
  <si>
    <t>Ms-22</t>
  </si>
  <si>
    <t>Ms-23</t>
  </si>
  <si>
    <t>Ms-24</t>
  </si>
  <si>
    <t>Ms-25</t>
  </si>
  <si>
    <t>Ms-26</t>
  </si>
  <si>
    <t>Ms-27</t>
  </si>
  <si>
    <t>Ms-37</t>
  </si>
  <si>
    <t>-</t>
  </si>
  <si>
    <t>Ms-38</t>
  </si>
  <si>
    <t>Ms-39</t>
  </si>
  <si>
    <t>Ms-40</t>
  </si>
  <si>
    <t>Ms-45</t>
  </si>
  <si>
    <t>Ms-46</t>
  </si>
  <si>
    <t>Ms-47</t>
  </si>
  <si>
    <t>Ms-48</t>
  </si>
  <si>
    <t>Ms-49</t>
  </si>
  <si>
    <t>Ms-50</t>
  </si>
  <si>
    <t>Ms-1</t>
  </si>
  <si>
    <t>Ms-2</t>
  </si>
  <si>
    <t>Ms-3</t>
  </si>
  <si>
    <t>Ms-4</t>
  </si>
  <si>
    <t>Ms-5</t>
  </si>
  <si>
    <t>Ms-6</t>
  </si>
  <si>
    <t>Ms-7</t>
  </si>
  <si>
    <t>Ms-9</t>
  </si>
  <si>
    <t>Ms-10</t>
  </si>
  <si>
    <t>Ms-11</t>
  </si>
  <si>
    <t>Ms-12</t>
  </si>
  <si>
    <t>Ms-41</t>
  </si>
  <si>
    <t>Ms-42</t>
  </si>
  <si>
    <t>Ms-43</t>
  </si>
  <si>
    <t>Ms-44</t>
  </si>
  <si>
    <t>mu9-3</t>
  </si>
  <si>
    <t>mu10-1</t>
  </si>
  <si>
    <t>mu10-2</t>
  </si>
  <si>
    <t>mu10-3</t>
  </si>
  <si>
    <t>mu10-4</t>
  </si>
  <si>
    <t>mu10-5</t>
  </si>
  <si>
    <t>mu10-6</t>
  </si>
  <si>
    <t>mu11-1</t>
  </si>
  <si>
    <t>mu11-2</t>
  </si>
  <si>
    <t>mu11-3</t>
  </si>
  <si>
    <t>mu11-4</t>
  </si>
  <si>
    <t>mu11-5</t>
  </si>
  <si>
    <t>mu4-4</t>
  </si>
  <si>
    <t>mu4-5</t>
  </si>
  <si>
    <t>mu4-6</t>
  </si>
  <si>
    <t>mu5-6</t>
  </si>
  <si>
    <t>mu5-7</t>
  </si>
  <si>
    <t>mu5-8</t>
  </si>
  <si>
    <t>mu6-1</t>
  </si>
  <si>
    <t>mu6-2</t>
  </si>
  <si>
    <t>mu8</t>
  </si>
  <si>
    <t>mu9</t>
  </si>
  <si>
    <t>mu12-1</t>
  </si>
  <si>
    <t>mu12-2</t>
  </si>
  <si>
    <t>mu12-3</t>
  </si>
  <si>
    <t>mu12-4</t>
  </si>
  <si>
    <t>mu13</t>
  </si>
  <si>
    <t>mu14-1</t>
  </si>
  <si>
    <t>mu14-2</t>
  </si>
  <si>
    <t>mu15</t>
  </si>
  <si>
    <t>mu16-1</t>
  </si>
  <si>
    <t>mu16-2</t>
  </si>
  <si>
    <t>mu16-3</t>
  </si>
  <si>
    <t>mu16-4</t>
  </si>
  <si>
    <t>mu16-5</t>
  </si>
  <si>
    <t>mu17-1</t>
  </si>
  <si>
    <t>mu17-2</t>
  </si>
  <si>
    <t>mu17-3</t>
  </si>
  <si>
    <t>Serrinha de Matupá</t>
  </si>
  <si>
    <t>IIIA,11,3</t>
  </si>
  <si>
    <t>Moura 1998</t>
  </si>
  <si>
    <t>IIIA,14,1</t>
  </si>
  <si>
    <t>IIIA,14,3</t>
  </si>
  <si>
    <t>IIA,6,1</t>
  </si>
  <si>
    <t>ПА,8,6</t>
  </si>
  <si>
    <t>IIA,8,7</t>
  </si>
  <si>
    <t>IIA,11,1</t>
  </si>
  <si>
    <t>IIA,11,2</t>
  </si>
  <si>
    <t>IIA,11,4</t>
  </si>
  <si>
    <t>IIC2,5</t>
  </si>
  <si>
    <t>IID,11,2</t>
  </si>
  <si>
    <t>IID,11,3</t>
  </si>
  <si>
    <t>IIP</t>
  </si>
  <si>
    <t>IIP,2,8</t>
  </si>
  <si>
    <t>IIP,4</t>
  </si>
  <si>
    <t>IID,4,</t>
  </si>
  <si>
    <t>IIP,2,4</t>
  </si>
  <si>
    <t>IIP,2,5</t>
  </si>
  <si>
    <t>I11,3,7</t>
  </si>
  <si>
    <t>I11,3,10</t>
  </si>
  <si>
    <t>I11,1,1</t>
  </si>
  <si>
    <t>I11,8,4</t>
  </si>
  <si>
    <t>I11,8,5</t>
  </si>
  <si>
    <t>I12,9,3</t>
  </si>
  <si>
    <t>I12,9,4</t>
  </si>
  <si>
    <t>I12,7,1</t>
  </si>
  <si>
    <t>I12,7,2</t>
  </si>
  <si>
    <t>1112,6,1</t>
  </si>
  <si>
    <t>1112,6,2</t>
  </si>
  <si>
    <t>1112,6,3</t>
  </si>
  <si>
    <t>II12,6,4</t>
  </si>
  <si>
    <t>II12,6,13</t>
  </si>
  <si>
    <t xml:space="preserve"> II12,6,14</t>
  </si>
  <si>
    <t>II12,8,3</t>
  </si>
  <si>
    <t>II12,8,4</t>
  </si>
  <si>
    <t>II12,8,5</t>
  </si>
  <si>
    <t>II12,8,6</t>
  </si>
  <si>
    <t>II13,1,4</t>
  </si>
  <si>
    <t>II13,1,5</t>
  </si>
  <si>
    <t>II13,1,6</t>
  </si>
  <si>
    <t>II13,1,7</t>
  </si>
  <si>
    <t>II13,1,8</t>
  </si>
  <si>
    <t>II13,2,1</t>
  </si>
  <si>
    <t>II13,2,2</t>
  </si>
  <si>
    <t>II13,3,1</t>
  </si>
  <si>
    <t>II13,3,2</t>
  </si>
  <si>
    <t>II13,3,3</t>
  </si>
  <si>
    <t>II13,3,4</t>
  </si>
  <si>
    <t>II13,3,5</t>
  </si>
  <si>
    <t xml:space="preserve">II13,1,16 </t>
  </si>
  <si>
    <t>II13,1,17</t>
  </si>
  <si>
    <t>II13,1,18</t>
  </si>
  <si>
    <t>II3,1,19</t>
  </si>
  <si>
    <t>II13,1,20</t>
  </si>
  <si>
    <t>II13,2,3</t>
  </si>
  <si>
    <t>II13,2,4</t>
  </si>
  <si>
    <t>II13,3,6</t>
  </si>
  <si>
    <t>II13,2,5</t>
  </si>
  <si>
    <t>II14,5,2</t>
  </si>
  <si>
    <t>II14,5,3</t>
  </si>
  <si>
    <t>II14,5,4</t>
  </si>
  <si>
    <t>II14,5,5</t>
  </si>
  <si>
    <t>II14,5,6</t>
  </si>
  <si>
    <t>II14,5,7</t>
  </si>
  <si>
    <t>II14,5,8</t>
  </si>
  <si>
    <t>II14,5,9</t>
  </si>
  <si>
    <t>II4,5,11</t>
  </si>
  <si>
    <t>II4,5,12</t>
  </si>
  <si>
    <t>II14,6,1</t>
  </si>
  <si>
    <t>II14,6,2</t>
  </si>
  <si>
    <t>II14,6,3</t>
  </si>
  <si>
    <t>II14,6,4</t>
  </si>
  <si>
    <t>II14,6,5</t>
  </si>
  <si>
    <t>II14,6,6</t>
  </si>
  <si>
    <t>II14,6,7</t>
  </si>
  <si>
    <t>II14,6,8</t>
  </si>
  <si>
    <t>II14,6,9</t>
  </si>
  <si>
    <t>II14,6,10</t>
  </si>
  <si>
    <t>II14,6,11</t>
  </si>
  <si>
    <t>II14,6,12</t>
  </si>
  <si>
    <t>II14,4,1</t>
  </si>
  <si>
    <t>II14,4,2</t>
  </si>
  <si>
    <t>II14,4,3</t>
  </si>
  <si>
    <t>II14,4,4</t>
  </si>
  <si>
    <t>II4AB,3,5</t>
  </si>
  <si>
    <t>II4AB,2,7</t>
  </si>
  <si>
    <t>II4AB,4,3</t>
  </si>
  <si>
    <t>II4AB,4,4</t>
  </si>
  <si>
    <t>II4AB,4,5</t>
  </si>
  <si>
    <t>II4AB,4,6</t>
  </si>
  <si>
    <t>1I4AB,2,4</t>
  </si>
  <si>
    <t>II4AB,2,5</t>
  </si>
  <si>
    <t>II4АВ,2, 6</t>
  </si>
  <si>
    <t>II4АВ,2, 7</t>
  </si>
  <si>
    <t>II44D,2,1</t>
  </si>
  <si>
    <t>II44P,2,2</t>
  </si>
  <si>
    <t>II44D,2,3</t>
  </si>
  <si>
    <t>II44P,2,4</t>
  </si>
  <si>
    <t>II44D,2,6</t>
  </si>
  <si>
    <t>II44D,2,7</t>
  </si>
  <si>
    <t>II44P,2,8</t>
  </si>
  <si>
    <t>II44D,3,1</t>
  </si>
  <si>
    <t>II44D,3,2</t>
  </si>
  <si>
    <t>II44D,3,3</t>
  </si>
  <si>
    <t>II44D,3,4</t>
  </si>
  <si>
    <t>II44A,1,1</t>
  </si>
  <si>
    <t>II44A,1,2</t>
  </si>
  <si>
    <t>II44A,1,3</t>
  </si>
  <si>
    <t>II44A,1,6</t>
  </si>
  <si>
    <t>II44A,1,8</t>
  </si>
  <si>
    <t>II44A,3,2</t>
  </si>
  <si>
    <t>1I44A,3,5</t>
  </si>
  <si>
    <t>II44A,3,6</t>
  </si>
  <si>
    <t>I434,5,5</t>
  </si>
  <si>
    <t>I434,5,6</t>
  </si>
  <si>
    <t>I434,5,9</t>
  </si>
  <si>
    <t>I434,5,11</t>
  </si>
  <si>
    <t>I434,2,2</t>
  </si>
  <si>
    <t>I434,2,3</t>
  </si>
  <si>
    <t>I431,4,5</t>
  </si>
  <si>
    <t>I431,4,6</t>
  </si>
  <si>
    <t>I431,4,7</t>
  </si>
  <si>
    <t>I431,4,8</t>
  </si>
  <si>
    <t>I431,4,9</t>
  </si>
  <si>
    <t>I431,5,1</t>
  </si>
  <si>
    <t>1431,5,2</t>
  </si>
  <si>
    <t>I3,1,5</t>
  </si>
  <si>
    <t>I3,1,6</t>
  </si>
  <si>
    <t>I3,3,2</t>
  </si>
  <si>
    <t>I3,3,4</t>
  </si>
  <si>
    <t>I3,2,4</t>
  </si>
  <si>
    <t>I3,2,5</t>
  </si>
  <si>
    <t>II4,3,7</t>
  </si>
  <si>
    <t>II4,3,8</t>
  </si>
  <si>
    <t>II4,3,10</t>
  </si>
  <si>
    <t>II4,3,11</t>
  </si>
  <si>
    <t>II4,1,1</t>
  </si>
  <si>
    <t>II4,1,2</t>
  </si>
  <si>
    <t>II4,1,3</t>
  </si>
  <si>
    <t>II4,2,l</t>
  </si>
  <si>
    <t>II4,2,2</t>
  </si>
  <si>
    <t>II4,2,5</t>
  </si>
  <si>
    <t>II4,2,6</t>
  </si>
  <si>
    <t>II4,2,7</t>
  </si>
  <si>
    <t>I31,4,11</t>
  </si>
  <si>
    <t>I31,4,14</t>
  </si>
  <si>
    <t>I31,4,15</t>
  </si>
  <si>
    <t>I31,4,16</t>
  </si>
  <si>
    <t>I31,4,17</t>
  </si>
  <si>
    <t>I31,3,9</t>
  </si>
  <si>
    <t>I31,1,13</t>
  </si>
  <si>
    <t>I31,4,2</t>
  </si>
  <si>
    <t>Type-3                 Epithermal                         deposits</t>
  </si>
  <si>
    <t>Luiz Bastos</t>
  </si>
  <si>
    <t>2l</t>
  </si>
  <si>
    <t>new data</t>
  </si>
  <si>
    <t>3l</t>
  </si>
  <si>
    <t>5l</t>
  </si>
  <si>
    <t>5n</t>
  </si>
  <si>
    <t>6d</t>
  </si>
  <si>
    <t>1a</t>
  </si>
  <si>
    <t>1b</t>
  </si>
  <si>
    <t>2c</t>
  </si>
  <si>
    <t>2d</t>
  </si>
  <si>
    <t>3e</t>
  </si>
  <si>
    <t>3f</t>
  </si>
  <si>
    <t>4f</t>
  </si>
  <si>
    <t>5e</t>
  </si>
  <si>
    <t>6j</t>
  </si>
  <si>
    <t>Trairão</t>
  </si>
  <si>
    <t>MA10B,1,3</t>
  </si>
  <si>
    <t>MA10B,1,4</t>
  </si>
  <si>
    <t>MA10B,1,5</t>
  </si>
  <si>
    <t>MA10B,1,6</t>
  </si>
  <si>
    <t>MA10B,3,1</t>
  </si>
  <si>
    <t>MA10B,3,2</t>
  </si>
  <si>
    <t>MA10B,3,3</t>
  </si>
  <si>
    <t>MA10B,3,4</t>
  </si>
  <si>
    <t>MA10B,3,5</t>
  </si>
  <si>
    <t>MA10B,2,2</t>
  </si>
  <si>
    <t>MA10B,2,3</t>
  </si>
  <si>
    <t>MA10B_1_6</t>
  </si>
  <si>
    <t>MA10B_2_2</t>
  </si>
  <si>
    <t>MA10B_3_4</t>
  </si>
  <si>
    <t>MA10B_7_1</t>
  </si>
  <si>
    <t>MA10A_1_4</t>
  </si>
  <si>
    <t>MA10A_3_1</t>
  </si>
  <si>
    <t>MA10A_5_1</t>
  </si>
  <si>
    <t>MA10A_6_3</t>
  </si>
  <si>
    <r>
      <rPr>
        <rFont val="Times New Roman"/>
        <color theme="1"/>
        <sz val="10.0"/>
        <vertAlign val="superscript"/>
      </rPr>
      <t>A</t>
    </r>
    <r>
      <rPr>
        <rFont val="Times New Roman"/>
        <color theme="1"/>
        <sz val="10.0"/>
      </rPr>
      <t xml:space="preserve"> Fe# = Fe</t>
    </r>
    <r>
      <rPr>
        <rFont val="Times New Roman"/>
        <color theme="1"/>
        <sz val="10.0"/>
        <vertAlign val="subscript"/>
      </rPr>
      <t>Tot</t>
    </r>
    <r>
      <rPr>
        <rFont val="Times New Roman"/>
        <color theme="1"/>
        <sz val="10.0"/>
      </rPr>
      <t>/(Fe</t>
    </r>
    <r>
      <rPr>
        <rFont val="Times New Roman"/>
        <color theme="1"/>
        <sz val="10.0"/>
        <vertAlign val="subscript"/>
      </rPr>
      <t xml:space="preserve">Tot </t>
    </r>
    <r>
      <rPr>
        <rFont val="Times New Roman"/>
        <color theme="1"/>
        <sz val="10.0"/>
      </rPr>
      <t>+ Mg)</t>
    </r>
  </si>
  <si>
    <r>
      <rPr>
        <rFont val="Times New Roman"/>
        <color theme="1"/>
        <sz val="10.0"/>
        <vertAlign val="superscript"/>
      </rPr>
      <t>B</t>
    </r>
    <r>
      <rPr>
        <rFont val="Times New Roman"/>
        <color theme="1"/>
        <sz val="10.0"/>
      </rPr>
      <t xml:space="preserve"> R</t>
    </r>
    <r>
      <rPr>
        <rFont val="Times New Roman"/>
        <color theme="1"/>
        <sz val="10.0"/>
        <vertAlign val="superscript"/>
      </rPr>
      <t>2+</t>
    </r>
    <r>
      <rPr>
        <rFont val="Times New Roman"/>
        <color theme="1"/>
        <sz val="10.0"/>
      </rPr>
      <t>= (Mg</t>
    </r>
    <r>
      <rPr>
        <rFont val="Times New Roman"/>
        <color theme="1"/>
        <sz val="10.0"/>
        <vertAlign val="superscript"/>
      </rPr>
      <t>2+</t>
    </r>
    <r>
      <rPr>
        <rFont val="Times New Roman"/>
        <color theme="1"/>
        <sz val="10.0"/>
      </rPr>
      <t>,Fe</t>
    </r>
    <r>
      <rPr>
        <rFont val="Times New Roman"/>
        <color theme="1"/>
        <sz val="10.0"/>
        <vertAlign val="superscript"/>
      </rPr>
      <t>2+</t>
    </r>
    <r>
      <rPr>
        <rFont val="Times New Roman"/>
        <color theme="1"/>
        <sz val="10.0"/>
      </rPr>
      <t>,Mn</t>
    </r>
    <r>
      <rPr>
        <rFont val="Times New Roman"/>
        <color theme="1"/>
        <sz val="10.0"/>
        <vertAlign val="superscript"/>
      </rPr>
      <t>2+</t>
    </r>
    <r>
      <rPr>
        <rFont val="Times New Roman"/>
        <color theme="1"/>
        <sz val="10.0"/>
      </rPr>
      <t>,Ni</t>
    </r>
    <r>
      <rPr>
        <rFont val="Times New Roman"/>
        <color theme="1"/>
        <sz val="10.0"/>
        <vertAlign val="superscript"/>
      </rPr>
      <t>2+</t>
    </r>
    <r>
      <rPr>
        <rFont val="Times New Roman"/>
        <color theme="1"/>
        <sz val="10.0"/>
      </rPr>
      <t>)</t>
    </r>
  </si>
  <si>
    <r>
      <rPr>
        <rFont val="Times New Roman"/>
        <color theme="1"/>
        <sz val="10.0"/>
        <vertAlign val="superscript"/>
      </rPr>
      <t>C</t>
    </r>
    <r>
      <rPr>
        <rFont val="Times New Roman"/>
        <color theme="1"/>
        <sz val="10.0"/>
      </rPr>
      <t xml:space="preserve"> R</t>
    </r>
    <r>
      <rPr>
        <rFont val="Times New Roman"/>
        <color theme="1"/>
        <sz val="10.0"/>
        <vertAlign val="superscript"/>
      </rPr>
      <t>3+</t>
    </r>
    <r>
      <rPr>
        <rFont val="Times New Roman"/>
        <color theme="1"/>
        <sz val="10.0"/>
      </rPr>
      <t>= (Al</t>
    </r>
    <r>
      <rPr>
        <rFont val="Times New Roman"/>
        <color theme="1"/>
        <sz val="10.0"/>
        <vertAlign val="superscript"/>
      </rPr>
      <t>3+</t>
    </r>
    <r>
      <rPr>
        <rFont val="Times New Roman"/>
        <color theme="1"/>
        <sz val="10.0"/>
      </rPr>
      <t>,Fe</t>
    </r>
    <r>
      <rPr>
        <rFont val="Times New Roman"/>
        <color theme="1"/>
        <sz val="10.0"/>
        <vertAlign val="superscript"/>
      </rPr>
      <t>3+</t>
    </r>
    <r>
      <rPr>
        <rFont val="Times New Roman"/>
        <color theme="1"/>
        <sz val="10.0"/>
      </rPr>
      <t>,Cr</t>
    </r>
    <r>
      <rPr>
        <rFont val="Times New Roman"/>
        <color theme="1"/>
        <sz val="10.0"/>
        <vertAlign val="superscript"/>
      </rPr>
      <t>3+</t>
    </r>
    <r>
      <rPr>
        <rFont val="Times New Roman"/>
        <color theme="1"/>
        <sz val="10.0"/>
      </rPr>
      <t>,Ti</t>
    </r>
    <r>
      <rPr>
        <rFont val="Times New Roman"/>
        <color theme="1"/>
        <sz val="10.0"/>
        <vertAlign val="superscript"/>
      </rPr>
      <t>4+</t>
    </r>
    <r>
      <rPr>
        <rFont val="Times New Roman"/>
        <color theme="1"/>
        <sz val="10.0"/>
      </rPr>
      <t>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</si>
</sst>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  <scheme val="minor"/>
    </font>
    <font>
      <sz val="10.0"/>
      <color theme="1"/>
      <name val="Times New Roman"/>
    </font>
    <font>
      <sz val="10.0"/>
      <color rgb="FF000000"/>
      <name val="Times New Roman"/>
    </font>
    <font>
      <b/>
      <sz val="10.0"/>
      <color theme="1"/>
      <name val="Times New Roman"/>
    </font>
    <font/>
    <font>
      <b/>
      <sz val="10.0"/>
      <color rgb="FF000000"/>
      <name val="Times New Roman"/>
    </font>
    <font>
      <b/>
      <sz val="11.0"/>
      <color rgb="FF000000"/>
      <name val="Times New Roman"/>
    </font>
    <font>
      <sz val="11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1">
    <border/>
    <border>
      <left/>
      <right/>
      <top/>
      <bottom/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</border>
    <border>
      <left/>
      <right/>
    </border>
    <border>
      <bottom style="thin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center"/>
    </xf>
    <xf borderId="1" fillId="2" fontId="1" numFmtId="0" xfId="0" applyAlignment="1" applyBorder="1" applyFont="1">
      <alignment horizontal="left" vertical="center"/>
    </xf>
    <xf borderId="1" fillId="2" fontId="2" numFmtId="1" xfId="0" applyAlignment="1" applyBorder="1" applyFont="1" applyNumberFormat="1">
      <alignment horizontal="left" vertical="center"/>
    </xf>
    <xf borderId="1" fillId="2" fontId="2" numFmtId="0" xfId="0" applyAlignment="1" applyBorder="1" applyFont="1">
      <alignment horizontal="left" vertical="center"/>
    </xf>
    <xf borderId="1" fillId="2" fontId="1" numFmtId="0" xfId="0" applyAlignment="1" applyBorder="1" applyFont="1">
      <alignment horizontal="left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4" fillId="2" fontId="3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7" fillId="2" fontId="3" numFmtId="0" xfId="0" applyAlignment="1" applyBorder="1" applyFont="1">
      <alignment vertical="center"/>
    </xf>
    <xf borderId="8" fillId="0" fontId="4" numFmtId="0" xfId="0" applyBorder="1" applyFont="1"/>
    <xf borderId="9" fillId="2" fontId="5" numFmtId="1" xfId="0" applyAlignment="1" applyBorder="1" applyFont="1" applyNumberFormat="1">
      <alignment horizontal="left" shrinkToFit="0" vertical="center" wrapText="1"/>
    </xf>
    <xf borderId="10" fillId="2" fontId="5" numFmtId="1" xfId="0" applyAlignment="1" applyBorder="1" applyFont="1" applyNumberFormat="1">
      <alignment horizontal="left" shrinkToFit="0" vertical="center" wrapText="1"/>
    </xf>
    <xf borderId="10" fillId="2" fontId="5" numFmtId="0" xfId="0" applyAlignment="1" applyBorder="1" applyFont="1">
      <alignment horizontal="left" shrinkToFit="0" vertical="center" wrapText="1"/>
    </xf>
    <xf borderId="7" fillId="2" fontId="5" numFmtId="0" xfId="0" applyAlignment="1" applyBorder="1" applyFont="1">
      <alignment horizontal="left" shrinkToFit="0" vertical="center" wrapText="1"/>
    </xf>
    <xf borderId="11" fillId="0" fontId="4" numFmtId="0" xfId="0" applyBorder="1" applyFont="1"/>
    <xf borderId="12" fillId="0" fontId="4" numFmtId="0" xfId="0" applyBorder="1" applyFont="1"/>
    <xf borderId="13" fillId="2" fontId="3" numFmtId="0" xfId="0" applyAlignment="1" applyBorder="1" applyFont="1">
      <alignment horizontal="left" vertical="center"/>
    </xf>
    <xf borderId="14" fillId="2" fontId="3" numFmtId="0" xfId="0" applyAlignment="1" applyBorder="1" applyFont="1">
      <alignment horizontal="left" vertical="center"/>
    </xf>
    <xf borderId="15" fillId="2" fontId="3" numFmtId="0" xfId="0" applyAlignment="1" applyBorder="1" applyFont="1">
      <alignment horizontal="left" vertical="center"/>
    </xf>
    <xf borderId="16" fillId="2" fontId="3" numFmtId="0" xfId="0" applyAlignment="1" applyBorder="1" applyFont="1">
      <alignment horizontal="left" vertical="center"/>
    </xf>
    <xf borderId="13" fillId="2" fontId="6" numFmtId="1" xfId="0" applyAlignment="1" applyBorder="1" applyFont="1" applyNumberFormat="1">
      <alignment horizontal="left" shrinkToFit="0" vertical="center" wrapText="1"/>
    </xf>
    <xf borderId="16" fillId="2" fontId="6" numFmtId="0" xfId="0" applyAlignment="1" applyBorder="1" applyFont="1">
      <alignment horizontal="left" shrinkToFit="0" vertical="center" wrapText="1"/>
    </xf>
    <xf borderId="17" fillId="2" fontId="7" numFmtId="0" xfId="0" applyAlignment="1" applyBorder="1" applyFont="1">
      <alignment horizontal="left" readingOrder="0" shrinkToFit="0" vertical="center" wrapText="1"/>
    </xf>
    <xf borderId="17" fillId="2" fontId="1" numFmtId="0" xfId="0" applyAlignment="1" applyBorder="1" applyFont="1">
      <alignment horizontal="left" vertical="center"/>
    </xf>
    <xf borderId="1" fillId="2" fontId="1" numFmtId="2" xfId="0" applyAlignment="1" applyBorder="1" applyFont="1" applyNumberFormat="1">
      <alignment horizontal="left" vertical="center"/>
    </xf>
    <xf borderId="0" fillId="0" fontId="2" numFmtId="1" xfId="0" applyAlignment="1" applyFont="1" applyNumberFormat="1">
      <alignment horizontal="left"/>
    </xf>
    <xf borderId="0" fillId="0" fontId="2" numFmtId="2" xfId="0" applyAlignment="1" applyFont="1" applyNumberFormat="1">
      <alignment horizontal="left"/>
    </xf>
    <xf borderId="17" fillId="2" fontId="1" numFmtId="0" xfId="0" applyAlignment="1" applyBorder="1" applyFont="1">
      <alignment horizontal="left" shrinkToFit="0" vertical="center" wrapText="1"/>
    </xf>
    <xf borderId="18" fillId="0" fontId="4" numFmtId="0" xfId="0" applyBorder="1" applyFont="1"/>
    <xf borderId="16" fillId="2" fontId="1" numFmtId="0" xfId="0" applyAlignment="1" applyBorder="1" applyFont="1">
      <alignment horizontal="left" vertical="center"/>
    </xf>
    <xf borderId="16" fillId="2" fontId="1" numFmtId="2" xfId="0" applyAlignment="1" applyBorder="1" applyFont="1" applyNumberFormat="1">
      <alignment horizontal="left" vertical="center"/>
    </xf>
    <xf borderId="19" fillId="0" fontId="2" numFmtId="1" xfId="0" applyAlignment="1" applyBorder="1" applyFont="1" applyNumberFormat="1">
      <alignment horizontal="left"/>
    </xf>
    <xf borderId="19" fillId="0" fontId="2" numFmtId="2" xfId="0" applyAlignment="1" applyBorder="1" applyFont="1" applyNumberFormat="1">
      <alignment horizontal="left"/>
    </xf>
    <xf borderId="0" fillId="0" fontId="2" numFmtId="1" xfId="0" applyAlignment="1" applyFont="1" applyNumberFormat="1">
      <alignment horizontal="left" shrinkToFit="0" vertical="center" wrapText="1"/>
    </xf>
    <xf borderId="0" fillId="0" fontId="2" numFmtId="2" xfId="0" applyAlignment="1" applyFont="1" applyNumberFormat="1">
      <alignment horizontal="left" shrinkToFit="0" vertical="center" wrapText="1"/>
    </xf>
    <xf borderId="19" fillId="0" fontId="2" numFmtId="1" xfId="0" applyAlignment="1" applyBorder="1" applyFont="1" applyNumberFormat="1">
      <alignment horizontal="left" shrinkToFit="0" vertical="center" wrapText="1"/>
    </xf>
    <xf borderId="19" fillId="0" fontId="2" numFmtId="2" xfId="0" applyAlignment="1" applyBorder="1" applyFont="1" applyNumberFormat="1">
      <alignment horizontal="left" shrinkToFit="0" vertical="center" wrapText="1"/>
    </xf>
    <xf borderId="17" fillId="2" fontId="7" numFmtId="0" xfId="0" applyAlignment="1" applyBorder="1" applyFont="1">
      <alignment horizontal="left" shrinkToFit="0" vertical="center" wrapText="1"/>
    </xf>
    <xf borderId="20" fillId="0" fontId="4" numFmtId="0" xfId="0" applyBorder="1" applyFont="1"/>
  </cellXfs>
  <cellStyles count="1">
    <cellStyle xfId="0" name="Normal" builtinId="0"/>
  </cellStyles>
  <dxfs count="3"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customschemas.google.com/relationships/workbookmetadata" Target="metadata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25"/>
    <col customWidth="1" min="2" max="2" width="10.63"/>
    <col customWidth="1" min="3" max="3" width="9.75"/>
    <col customWidth="1" min="4" max="4" width="4.75"/>
    <col customWidth="1" min="5" max="5" width="3.88"/>
    <col customWidth="1" min="6" max="6" width="5.0"/>
    <col customWidth="1" min="7" max="7" width="4.75"/>
    <col customWidth="1" min="8" max="9" width="4.63"/>
    <col customWidth="1" min="10" max="10" width="4.13"/>
    <col customWidth="1" min="11" max="13" width="4.75"/>
    <col customWidth="1" min="14" max="19" width="3.88"/>
    <col customWidth="1" min="20" max="20" width="4.25"/>
    <col customWidth="1" min="21" max="26" width="3.88"/>
    <col customWidth="1" min="27" max="28" width="4.38"/>
    <col customWidth="1" min="29" max="29" width="4.25"/>
    <col customWidth="1" min="30" max="30" width="6.38"/>
    <col customWidth="1" min="31" max="31" width="4.88"/>
    <col customWidth="1" min="32" max="32" width="5.13"/>
    <col customWidth="1" min="33" max="34" width="6.0"/>
    <col customWidth="1" min="35" max="35" width="7.38"/>
    <col customWidth="1" min="36" max="36" width="5.88"/>
    <col customWidth="1" min="37" max="37" width="10.75"/>
    <col customWidth="1" min="38" max="38" width="7.75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3"/>
      <c r="AG1" s="4"/>
      <c r="AH1" s="4"/>
      <c r="AI1" s="2"/>
      <c r="AJ1" s="2"/>
      <c r="AK1" s="5"/>
      <c r="AL1" s="2"/>
    </row>
    <row r="2" ht="12.75" customHeight="1">
      <c r="A2" s="6" t="s">
        <v>1</v>
      </c>
      <c r="B2" s="6" t="s">
        <v>2</v>
      </c>
      <c r="C2" s="7" t="s">
        <v>3</v>
      </c>
      <c r="D2" s="8" t="s">
        <v>4</v>
      </c>
      <c r="E2" s="9"/>
      <c r="F2" s="9"/>
      <c r="G2" s="9"/>
      <c r="H2" s="9"/>
      <c r="I2" s="9"/>
      <c r="J2" s="9"/>
      <c r="K2" s="9"/>
      <c r="L2" s="10"/>
      <c r="M2" s="11"/>
      <c r="N2" s="8" t="s">
        <v>5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2"/>
      <c r="AA2" s="6" t="s">
        <v>6</v>
      </c>
      <c r="AB2" s="6" t="s">
        <v>7</v>
      </c>
      <c r="AC2" s="6" t="s">
        <v>8</v>
      </c>
      <c r="AD2" s="6" t="s">
        <v>9</v>
      </c>
      <c r="AE2" s="13" t="s">
        <v>10</v>
      </c>
      <c r="AF2" s="14" t="s">
        <v>11</v>
      </c>
      <c r="AG2" s="15" t="s">
        <v>12</v>
      </c>
      <c r="AH2" s="16" t="s">
        <v>13</v>
      </c>
      <c r="AI2" s="6" t="s">
        <v>14</v>
      </c>
      <c r="AJ2" s="2"/>
      <c r="AK2" s="2"/>
      <c r="AL2" s="2"/>
    </row>
    <row r="3" ht="12.75" customHeight="1">
      <c r="A3" s="17"/>
      <c r="B3" s="17"/>
      <c r="C3" s="18"/>
      <c r="D3" s="19" t="s">
        <v>15</v>
      </c>
      <c r="E3" s="20" t="s">
        <v>16</v>
      </c>
      <c r="F3" s="20" t="s">
        <v>17</v>
      </c>
      <c r="G3" s="20" t="s">
        <v>18</v>
      </c>
      <c r="H3" s="20" t="s">
        <v>19</v>
      </c>
      <c r="I3" s="20" t="s">
        <v>20</v>
      </c>
      <c r="J3" s="20" t="s">
        <v>21</v>
      </c>
      <c r="K3" s="20" t="s">
        <v>22</v>
      </c>
      <c r="L3" s="21" t="s">
        <v>23</v>
      </c>
      <c r="M3" s="21" t="s">
        <v>24</v>
      </c>
      <c r="N3" s="22" t="s">
        <v>25</v>
      </c>
      <c r="O3" s="20" t="s">
        <v>26</v>
      </c>
      <c r="P3" s="20" t="s">
        <v>27</v>
      </c>
      <c r="Q3" s="20" t="s">
        <v>28</v>
      </c>
      <c r="R3" s="20" t="s">
        <v>29</v>
      </c>
      <c r="S3" s="20" t="s">
        <v>30</v>
      </c>
      <c r="T3" s="20" t="s">
        <v>31</v>
      </c>
      <c r="U3" s="20" t="s">
        <v>32</v>
      </c>
      <c r="V3" s="20" t="s">
        <v>33</v>
      </c>
      <c r="W3" s="20" t="s">
        <v>34</v>
      </c>
      <c r="X3" s="20" t="s">
        <v>35</v>
      </c>
      <c r="Y3" s="20" t="s">
        <v>36</v>
      </c>
      <c r="Z3" s="21" t="s">
        <v>37</v>
      </c>
      <c r="AA3" s="17"/>
      <c r="AB3" s="17"/>
      <c r="AC3" s="17"/>
      <c r="AD3" s="17"/>
      <c r="AE3" s="23" t="s">
        <v>38</v>
      </c>
      <c r="AF3" s="23" t="s">
        <v>38</v>
      </c>
      <c r="AG3" s="24" t="s">
        <v>39</v>
      </c>
      <c r="AH3" s="24" t="s">
        <v>39</v>
      </c>
      <c r="AI3" s="17"/>
      <c r="AJ3" s="2"/>
      <c r="AK3" s="2"/>
      <c r="AL3" s="2"/>
    </row>
    <row r="4" ht="12.75" customHeight="1">
      <c r="A4" s="25" t="s">
        <v>40</v>
      </c>
      <c r="B4" s="26" t="s">
        <v>41</v>
      </c>
      <c r="C4" s="2" t="s">
        <v>42</v>
      </c>
      <c r="D4" s="27">
        <v>47.19</v>
      </c>
      <c r="E4" s="27">
        <v>0.06</v>
      </c>
      <c r="F4" s="27">
        <v>30.46</v>
      </c>
      <c r="G4" s="27">
        <v>3.61</v>
      </c>
      <c r="H4" s="27">
        <v>0.09</v>
      </c>
      <c r="I4" s="27">
        <v>1.81</v>
      </c>
      <c r="J4" s="27">
        <v>0.0</v>
      </c>
      <c r="K4" s="27">
        <v>0.16</v>
      </c>
      <c r="L4" s="27">
        <v>10.57</v>
      </c>
      <c r="M4" s="27">
        <v>93.95000000000002</v>
      </c>
      <c r="N4" s="27">
        <v>3.2030580008415446</v>
      </c>
      <c r="O4" s="27">
        <v>2.4365471362168036</v>
      </c>
      <c r="P4" s="27">
        <v>0.7969419991584554</v>
      </c>
      <c r="Q4" s="27">
        <v>1.6396051370583482</v>
      </c>
      <c r="R4" s="27">
        <v>0.2062355110433461</v>
      </c>
      <c r="S4" s="27">
        <v>0.0</v>
      </c>
      <c r="T4" s="27">
        <f t="shared" ref="T4:T364" si="1">R4+S4</f>
        <v>0.206235511</v>
      </c>
      <c r="U4" s="27">
        <v>0.18310935223931968</v>
      </c>
      <c r="V4" s="27">
        <v>0.003062310480130678</v>
      </c>
      <c r="W4" s="27">
        <v>0.005173638441551477</v>
      </c>
      <c r="X4" s="27">
        <v>0.0</v>
      </c>
      <c r="Y4" s="27">
        <v>0.021054413885119177</v>
      </c>
      <c r="Z4" s="27">
        <v>0.9151637932841485</v>
      </c>
      <c r="AA4" s="27">
        <f t="shared" ref="AA4:AA364" si="2">R4/(R4+U4)</f>
        <v>0.5296988107</v>
      </c>
      <c r="AB4" s="27">
        <f t="shared" ref="AB4:AB364" si="3">U4+R4+W4</f>
        <v>0.3945185017</v>
      </c>
      <c r="AC4" s="27">
        <f t="shared" ref="AC4:AC364" si="4">O4+R4+V4</f>
        <v>2.645844958</v>
      </c>
      <c r="AD4" s="27">
        <f t="shared" ref="AD4:AD364" si="5">N4/P4</f>
        <v>4.019185843</v>
      </c>
      <c r="AE4" s="28">
        <v>385.0</v>
      </c>
      <c r="AF4" s="28">
        <v>408.0</v>
      </c>
      <c r="AG4" s="29">
        <v>4.2</v>
      </c>
      <c r="AH4" s="29">
        <v>4.49</v>
      </c>
      <c r="AI4" s="30" t="s">
        <v>43</v>
      </c>
      <c r="AJ4" s="2"/>
      <c r="AK4" s="2"/>
      <c r="AL4" s="27"/>
    </row>
    <row r="5" ht="12.75" customHeight="1">
      <c r="A5" s="31"/>
      <c r="B5" s="31"/>
      <c r="C5" s="2" t="s">
        <v>44</v>
      </c>
      <c r="D5" s="27">
        <v>46.55</v>
      </c>
      <c r="E5" s="27">
        <v>0.24</v>
      </c>
      <c r="F5" s="27">
        <v>30.88</v>
      </c>
      <c r="G5" s="27">
        <v>4.0</v>
      </c>
      <c r="H5" s="27">
        <v>0.07</v>
      </c>
      <c r="I5" s="27">
        <v>1.71</v>
      </c>
      <c r="J5" s="27">
        <v>0.0</v>
      </c>
      <c r="K5" s="27">
        <v>0.21</v>
      </c>
      <c r="L5" s="27">
        <v>10.47</v>
      </c>
      <c r="M5" s="27">
        <v>94.12999999999998</v>
      </c>
      <c r="N5" s="27">
        <v>3.159773103201993</v>
      </c>
      <c r="O5" s="27">
        <v>2.4702652960457536</v>
      </c>
      <c r="P5" s="27">
        <v>0.8402268967980069</v>
      </c>
      <c r="Q5" s="27">
        <v>1.6300383992477467</v>
      </c>
      <c r="R5" s="27">
        <v>0.22868912857959847</v>
      </c>
      <c r="S5" s="27">
        <v>0.0</v>
      </c>
      <c r="T5" s="27">
        <f t="shared" si="1"/>
        <v>0.2286891286</v>
      </c>
      <c r="U5" s="27">
        <v>0.17300133276934182</v>
      </c>
      <c r="V5" s="27">
        <v>0.012249845155448117</v>
      </c>
      <c r="W5" s="27">
        <v>0.004024139175971556</v>
      </c>
      <c r="X5" s="27">
        <v>0.0</v>
      </c>
      <c r="Y5" s="27">
        <v>0.02763527910391308</v>
      </c>
      <c r="Z5" s="27">
        <v>0.9065503108922142</v>
      </c>
      <c r="AA5" s="27">
        <f t="shared" si="2"/>
        <v>0.5693168013</v>
      </c>
      <c r="AB5" s="27">
        <f t="shared" si="3"/>
        <v>0.4057146005</v>
      </c>
      <c r="AC5" s="27">
        <f t="shared" si="4"/>
        <v>2.71120427</v>
      </c>
      <c r="AD5" s="27">
        <f t="shared" si="5"/>
        <v>3.760618846</v>
      </c>
      <c r="AE5" s="28">
        <v>385.0</v>
      </c>
      <c r="AF5" s="28">
        <v>408.0</v>
      </c>
      <c r="AG5" s="29">
        <v>3.03</v>
      </c>
      <c r="AH5" s="29">
        <v>3.32</v>
      </c>
      <c r="AI5" s="31"/>
      <c r="AJ5" s="2"/>
      <c r="AK5" s="2"/>
      <c r="AL5" s="27"/>
    </row>
    <row r="6" ht="12.75" customHeight="1">
      <c r="A6" s="31"/>
      <c r="B6" s="31"/>
      <c r="C6" s="32" t="s">
        <v>45</v>
      </c>
      <c r="D6" s="33">
        <v>47.34</v>
      </c>
      <c r="E6" s="33">
        <v>0.05</v>
      </c>
      <c r="F6" s="33">
        <v>30.74</v>
      </c>
      <c r="G6" s="33">
        <v>3.61</v>
      </c>
      <c r="H6" s="33">
        <v>0.06</v>
      </c>
      <c r="I6" s="33">
        <v>1.81</v>
      </c>
      <c r="J6" s="33">
        <v>0.0</v>
      </c>
      <c r="K6" s="33">
        <v>0.2</v>
      </c>
      <c r="L6" s="33">
        <v>10.42</v>
      </c>
      <c r="M6" s="33">
        <v>94.23</v>
      </c>
      <c r="N6" s="33">
        <v>3.1994664965962203</v>
      </c>
      <c r="O6" s="33">
        <v>2.4484050648400344</v>
      </c>
      <c r="P6" s="33">
        <v>0.8005335034037797</v>
      </c>
      <c r="Q6" s="33">
        <v>1.6478715614362547</v>
      </c>
      <c r="R6" s="33">
        <v>0.2053457550692548</v>
      </c>
      <c r="S6" s="33">
        <v>0.0</v>
      </c>
      <c r="T6" s="33">
        <f t="shared" si="1"/>
        <v>0.2053457551</v>
      </c>
      <c r="U6" s="33">
        <v>0.18232449272209697</v>
      </c>
      <c r="V6" s="33">
        <v>0.002540987111523288</v>
      </c>
      <c r="W6" s="33">
        <v>0.003434308489608865</v>
      </c>
      <c r="X6" s="33">
        <v>0.0</v>
      </c>
      <c r="Y6" s="33">
        <v>0.026205210740330526</v>
      </c>
      <c r="Z6" s="33">
        <v>0.8983096168134208</v>
      </c>
      <c r="AA6" s="33">
        <f t="shared" si="2"/>
        <v>0.5296918096</v>
      </c>
      <c r="AB6" s="33">
        <f t="shared" si="3"/>
        <v>0.3911045563</v>
      </c>
      <c r="AC6" s="33">
        <f t="shared" si="4"/>
        <v>2.656291807</v>
      </c>
      <c r="AD6" s="33">
        <f t="shared" si="5"/>
        <v>3.996667826</v>
      </c>
      <c r="AE6" s="34">
        <v>385.0</v>
      </c>
      <c r="AF6" s="34">
        <v>408.0</v>
      </c>
      <c r="AG6" s="35">
        <v>4.1</v>
      </c>
      <c r="AH6" s="35">
        <v>4.39</v>
      </c>
      <c r="AI6" s="31"/>
      <c r="AJ6" s="2"/>
      <c r="AK6" s="2"/>
      <c r="AL6" s="27"/>
    </row>
    <row r="7" ht="12.75" customHeight="1">
      <c r="A7" s="31"/>
      <c r="B7" s="31"/>
      <c r="C7" s="2" t="s">
        <v>46</v>
      </c>
      <c r="D7" s="27">
        <v>46.37</v>
      </c>
      <c r="E7" s="27">
        <v>0.42</v>
      </c>
      <c r="F7" s="27">
        <v>30.36</v>
      </c>
      <c r="G7" s="27">
        <v>3.86</v>
      </c>
      <c r="H7" s="27">
        <v>0.05</v>
      </c>
      <c r="I7" s="27">
        <v>2.25</v>
      </c>
      <c r="J7" s="27">
        <v>0.0</v>
      </c>
      <c r="K7" s="27">
        <v>0.21</v>
      </c>
      <c r="L7" s="27">
        <v>10.41</v>
      </c>
      <c r="M7" s="27">
        <v>93.97</v>
      </c>
      <c r="N7" s="27">
        <v>3.155673249421931</v>
      </c>
      <c r="O7" s="27">
        <v>2.434931749330625</v>
      </c>
      <c r="P7" s="27">
        <v>0.8443267505780692</v>
      </c>
      <c r="Q7" s="27">
        <v>1.5906049987525557</v>
      </c>
      <c r="R7" s="27">
        <v>0.22120192829812493</v>
      </c>
      <c r="S7" s="27">
        <v>0.0</v>
      </c>
      <c r="T7" s="27">
        <f t="shared" si="1"/>
        <v>0.2212019283</v>
      </c>
      <c r="U7" s="27">
        <v>0.22822046000133459</v>
      </c>
      <c r="V7" s="27">
        <v>0.0214925213845896</v>
      </c>
      <c r="W7" s="27">
        <v>0.002881798935768505</v>
      </c>
      <c r="X7" s="27">
        <v>0.0</v>
      </c>
      <c r="Y7" s="27">
        <v>0.02770655789978556</v>
      </c>
      <c r="Z7" s="27">
        <v>0.903680016900458</v>
      </c>
      <c r="AA7" s="27">
        <f t="shared" si="2"/>
        <v>0.4921916087</v>
      </c>
      <c r="AB7" s="27">
        <f t="shared" si="3"/>
        <v>0.4523041872</v>
      </c>
      <c r="AC7" s="27">
        <f t="shared" si="4"/>
        <v>2.677626199</v>
      </c>
      <c r="AD7" s="27">
        <f t="shared" si="5"/>
        <v>3.737502391</v>
      </c>
      <c r="AE7" s="28">
        <v>321.0</v>
      </c>
      <c r="AF7" s="28">
        <v>348.0</v>
      </c>
      <c r="AG7" s="29">
        <v>2.12</v>
      </c>
      <c r="AH7" s="29">
        <v>2.46</v>
      </c>
      <c r="AI7" s="31"/>
      <c r="AJ7" s="2"/>
      <c r="AK7" s="2"/>
      <c r="AL7" s="27"/>
    </row>
    <row r="8" ht="12.75" customHeight="1">
      <c r="A8" s="31"/>
      <c r="B8" s="31"/>
      <c r="C8" s="2" t="s">
        <v>47</v>
      </c>
      <c r="D8" s="27">
        <v>46.09</v>
      </c>
      <c r="E8" s="27">
        <v>0.45</v>
      </c>
      <c r="F8" s="27">
        <v>29.8</v>
      </c>
      <c r="G8" s="27">
        <v>3.9</v>
      </c>
      <c r="H8" s="27">
        <v>0.07</v>
      </c>
      <c r="I8" s="27">
        <v>2.23</v>
      </c>
      <c r="J8" s="27">
        <v>0.0</v>
      </c>
      <c r="K8" s="27">
        <v>0.22</v>
      </c>
      <c r="L8" s="27">
        <v>10.34</v>
      </c>
      <c r="M8" s="27">
        <v>93.13000000000001</v>
      </c>
      <c r="N8" s="27">
        <v>3.166147260510643</v>
      </c>
      <c r="O8" s="27">
        <v>2.412519093913807</v>
      </c>
      <c r="P8" s="27">
        <v>0.8338527394893571</v>
      </c>
      <c r="Q8" s="27">
        <v>1.57866635442445</v>
      </c>
      <c r="R8" s="27">
        <v>0.22562976246527797</v>
      </c>
      <c r="S8" s="27">
        <v>0.0</v>
      </c>
      <c r="T8" s="27">
        <f t="shared" si="1"/>
        <v>0.2256297625</v>
      </c>
      <c r="U8" s="27">
        <v>0.22832128037843352</v>
      </c>
      <c r="V8" s="27">
        <v>0.023244492080485107</v>
      </c>
      <c r="W8" s="27">
        <v>0.004072500836580309</v>
      </c>
      <c r="X8" s="27">
        <v>0.0</v>
      </c>
      <c r="Y8" s="27">
        <v>0.029299177640871053</v>
      </c>
      <c r="Z8" s="27">
        <v>0.9060537411732038</v>
      </c>
      <c r="AA8" s="27">
        <f t="shared" si="2"/>
        <v>0.4970354535</v>
      </c>
      <c r="AB8" s="27">
        <f t="shared" si="3"/>
        <v>0.4580235437</v>
      </c>
      <c r="AC8" s="27">
        <f t="shared" si="4"/>
        <v>2.661393348</v>
      </c>
      <c r="AD8" s="27">
        <f t="shared" si="5"/>
        <v>3.797010084</v>
      </c>
      <c r="AE8" s="28">
        <v>321.0</v>
      </c>
      <c r="AF8" s="28">
        <v>348.0</v>
      </c>
      <c r="AG8" s="29">
        <v>2.4</v>
      </c>
      <c r="AH8" s="29">
        <v>2.74</v>
      </c>
      <c r="AI8" s="31"/>
      <c r="AJ8" s="2"/>
      <c r="AK8" s="2"/>
      <c r="AL8" s="27"/>
    </row>
    <row r="9" ht="12.75" customHeight="1">
      <c r="A9" s="31"/>
      <c r="B9" s="31"/>
      <c r="C9" s="2" t="s">
        <v>48</v>
      </c>
      <c r="D9" s="27">
        <v>46.95</v>
      </c>
      <c r="E9" s="27">
        <v>0.23</v>
      </c>
      <c r="F9" s="27">
        <v>28.82</v>
      </c>
      <c r="G9" s="27">
        <v>3.54</v>
      </c>
      <c r="H9" s="27">
        <v>0.09</v>
      </c>
      <c r="I9" s="27">
        <v>2.61</v>
      </c>
      <c r="J9" s="27">
        <v>0.0</v>
      </c>
      <c r="K9" s="27">
        <v>0.1</v>
      </c>
      <c r="L9" s="27">
        <v>10.35</v>
      </c>
      <c r="M9" s="27">
        <v>92.72</v>
      </c>
      <c r="N9" s="27">
        <v>3.23079729211753</v>
      </c>
      <c r="O9" s="27">
        <v>2.3372124062794524</v>
      </c>
      <c r="P9" s="27">
        <v>0.7692027078824699</v>
      </c>
      <c r="Q9" s="27">
        <v>1.5680096983969825</v>
      </c>
      <c r="R9" s="27">
        <v>0.20502279970911133</v>
      </c>
      <c r="S9" s="27">
        <v>0.0</v>
      </c>
      <c r="T9" s="27">
        <f t="shared" si="1"/>
        <v>0.2050227997</v>
      </c>
      <c r="U9" s="27">
        <v>0.2676897528817264</v>
      </c>
      <c r="V9" s="27">
        <v>0.011901044916741472</v>
      </c>
      <c r="W9" s="27">
        <v>0.005245119206450517</v>
      </c>
      <c r="X9" s="27">
        <v>0.0</v>
      </c>
      <c r="Y9" s="27">
        <v>0.013340818059789886</v>
      </c>
      <c r="Z9" s="27">
        <v>0.9084969638671754</v>
      </c>
      <c r="AA9" s="27">
        <f t="shared" si="2"/>
        <v>0.4337155817</v>
      </c>
      <c r="AB9" s="27">
        <f t="shared" si="3"/>
        <v>0.4779576718</v>
      </c>
      <c r="AC9" s="27">
        <f t="shared" si="4"/>
        <v>2.554136251</v>
      </c>
      <c r="AD9" s="27">
        <f t="shared" si="5"/>
        <v>4.200189702</v>
      </c>
      <c r="AE9" s="28">
        <v>321.0</v>
      </c>
      <c r="AF9" s="28">
        <v>348.0</v>
      </c>
      <c r="AG9" s="29">
        <v>4.14</v>
      </c>
      <c r="AH9" s="29">
        <v>4.48</v>
      </c>
      <c r="AI9" s="31"/>
      <c r="AJ9" s="2"/>
      <c r="AK9" s="2"/>
      <c r="AL9" s="27"/>
    </row>
    <row r="10" ht="12.75" customHeight="1">
      <c r="A10" s="31"/>
      <c r="B10" s="31"/>
      <c r="C10" s="2" t="s">
        <v>49</v>
      </c>
      <c r="D10" s="27">
        <v>48.26</v>
      </c>
      <c r="E10" s="27">
        <v>0.04</v>
      </c>
      <c r="F10" s="27">
        <v>29.68</v>
      </c>
      <c r="G10" s="27">
        <v>2.6</v>
      </c>
      <c r="H10" s="27">
        <v>0.04</v>
      </c>
      <c r="I10" s="27">
        <v>2.71</v>
      </c>
      <c r="J10" s="27">
        <v>0.0</v>
      </c>
      <c r="K10" s="27">
        <v>0.15</v>
      </c>
      <c r="L10" s="27">
        <v>10.16</v>
      </c>
      <c r="M10" s="27">
        <v>93.63999999999999</v>
      </c>
      <c r="N10" s="27">
        <v>3.263220152491535</v>
      </c>
      <c r="O10" s="27">
        <v>2.365119268425475</v>
      </c>
      <c r="P10" s="27">
        <v>0.736779847508465</v>
      </c>
      <c r="Q10" s="27">
        <v>1.6283394209170101</v>
      </c>
      <c r="R10" s="27">
        <v>0.14769645716640026</v>
      </c>
      <c r="S10" s="27">
        <v>0.0</v>
      </c>
      <c r="T10" s="27">
        <f t="shared" si="1"/>
        <v>0.1476964572</v>
      </c>
      <c r="U10" s="27">
        <v>0.2731149499605285</v>
      </c>
      <c r="V10" s="27">
        <v>0.002033771667150156</v>
      </c>
      <c r="W10" s="27">
        <v>0.0022906449986650336</v>
      </c>
      <c r="X10" s="27">
        <v>0.0</v>
      </c>
      <c r="Y10" s="27">
        <v>0.019663402251367073</v>
      </c>
      <c r="Z10" s="27">
        <v>0.8763180992812222</v>
      </c>
      <c r="AA10" s="27">
        <f t="shared" si="2"/>
        <v>0.3509801651</v>
      </c>
      <c r="AB10" s="27">
        <f t="shared" si="3"/>
        <v>0.4231020521</v>
      </c>
      <c r="AC10" s="27">
        <f t="shared" si="4"/>
        <v>2.514849497</v>
      </c>
      <c r="AD10" s="27">
        <f t="shared" si="5"/>
        <v>4.429030142</v>
      </c>
      <c r="AE10" s="28">
        <v>321.0</v>
      </c>
      <c r="AF10" s="28">
        <v>348.0</v>
      </c>
      <c r="AG10" s="29">
        <v>5.0</v>
      </c>
      <c r="AH10" s="29">
        <v>5.34</v>
      </c>
      <c r="AI10" s="31"/>
      <c r="AJ10" s="2"/>
      <c r="AK10" s="2"/>
      <c r="AL10" s="27"/>
    </row>
    <row r="11" ht="12.75" customHeight="1">
      <c r="A11" s="31"/>
      <c r="B11" s="31"/>
      <c r="C11" s="2" t="s">
        <v>50</v>
      </c>
      <c r="D11" s="27">
        <v>47.97</v>
      </c>
      <c r="E11" s="27">
        <v>0.03</v>
      </c>
      <c r="F11" s="27">
        <v>28.61</v>
      </c>
      <c r="G11" s="27">
        <v>3.22</v>
      </c>
      <c r="H11" s="27">
        <v>0.08</v>
      </c>
      <c r="I11" s="27">
        <v>2.92</v>
      </c>
      <c r="J11" s="27">
        <v>0.0</v>
      </c>
      <c r="K11" s="27">
        <v>0.1</v>
      </c>
      <c r="L11" s="27">
        <v>10.26</v>
      </c>
      <c r="M11" s="27">
        <v>93.19</v>
      </c>
      <c r="N11" s="27">
        <v>3.2722667569012516</v>
      </c>
      <c r="O11" s="27">
        <v>2.2999952153345333</v>
      </c>
      <c r="P11" s="27">
        <v>0.7277332430987484</v>
      </c>
      <c r="Q11" s="27">
        <v>1.572261972235785</v>
      </c>
      <c r="R11" s="27">
        <v>0.18474871670561968</v>
      </c>
      <c r="S11" s="27">
        <v>0.0</v>
      </c>
      <c r="T11" s="27">
        <f t="shared" si="1"/>
        <v>0.1847487167</v>
      </c>
      <c r="U11" s="27">
        <v>0.2968786450161919</v>
      </c>
      <c r="V11" s="27">
        <v>0.0015388042648262423</v>
      </c>
      <c r="W11" s="27">
        <v>0.004621763396658839</v>
      </c>
      <c r="X11" s="27">
        <v>0.0</v>
      </c>
      <c r="Y11" s="27">
        <v>0.013224745698571233</v>
      </c>
      <c r="Z11" s="27">
        <v>0.8927613074265164</v>
      </c>
      <c r="AA11" s="27">
        <f t="shared" si="2"/>
        <v>0.3835926515</v>
      </c>
      <c r="AB11" s="27">
        <f t="shared" si="3"/>
        <v>0.4862491251</v>
      </c>
      <c r="AC11" s="27">
        <f t="shared" si="4"/>
        <v>2.486282736</v>
      </c>
      <c r="AD11" s="27">
        <f t="shared" si="5"/>
        <v>4.496519553</v>
      </c>
      <c r="AE11" s="28">
        <v>321.0</v>
      </c>
      <c r="AF11" s="28">
        <v>348.0</v>
      </c>
      <c r="AG11" s="29">
        <v>5.24</v>
      </c>
      <c r="AH11" s="29">
        <v>5.58</v>
      </c>
      <c r="AI11" s="31"/>
      <c r="AJ11" s="2"/>
      <c r="AK11" s="2"/>
      <c r="AL11" s="27"/>
    </row>
    <row r="12" ht="12.75" customHeight="1">
      <c r="A12" s="31"/>
      <c r="B12" s="31"/>
      <c r="C12" s="2" t="s">
        <v>51</v>
      </c>
      <c r="D12" s="27">
        <v>47.93</v>
      </c>
      <c r="E12" s="27">
        <v>0.21</v>
      </c>
      <c r="F12" s="27">
        <v>27.86</v>
      </c>
      <c r="G12" s="27">
        <v>2.21</v>
      </c>
      <c r="H12" s="27">
        <v>0.04</v>
      </c>
      <c r="I12" s="27">
        <v>4.68</v>
      </c>
      <c r="J12" s="27">
        <v>0.0</v>
      </c>
      <c r="K12" s="27">
        <v>0.14</v>
      </c>
      <c r="L12" s="27">
        <v>10.51</v>
      </c>
      <c r="M12" s="27">
        <v>93.59</v>
      </c>
      <c r="N12" s="27">
        <v>3.2591795087008255</v>
      </c>
      <c r="O12" s="27">
        <v>2.2326058434869727</v>
      </c>
      <c r="P12" s="27">
        <v>0.7408204912991745</v>
      </c>
      <c r="Q12" s="27">
        <v>1.4917853521877982</v>
      </c>
      <c r="R12" s="27">
        <v>0.12616380517210646</v>
      </c>
      <c r="S12" s="27">
        <v>0.0</v>
      </c>
      <c r="T12" s="27">
        <f t="shared" si="1"/>
        <v>0.1261638052</v>
      </c>
      <c r="U12" s="27">
        <v>0.47431169279480306</v>
      </c>
      <c r="V12" s="27">
        <v>0.010737502836551265</v>
      </c>
      <c r="W12" s="27">
        <v>0.0023035602900920863</v>
      </c>
      <c r="X12" s="27">
        <v>0.0</v>
      </c>
      <c r="Y12" s="27">
        <v>0.01845598529935347</v>
      </c>
      <c r="Z12" s="27">
        <v>0.9116173561309359</v>
      </c>
      <c r="AA12" s="27">
        <f t="shared" si="2"/>
        <v>0.2101064999</v>
      </c>
      <c r="AB12" s="27">
        <f t="shared" si="3"/>
        <v>0.6027790583</v>
      </c>
      <c r="AC12" s="27">
        <f t="shared" si="4"/>
        <v>2.369507151</v>
      </c>
      <c r="AD12" s="27">
        <f t="shared" si="5"/>
        <v>4.399418681</v>
      </c>
      <c r="AE12" s="28">
        <v>321.0</v>
      </c>
      <c r="AF12" s="28">
        <v>348.0</v>
      </c>
      <c r="AG12" s="29">
        <v>4.89</v>
      </c>
      <c r="AH12" s="29">
        <v>5.23</v>
      </c>
      <c r="AI12" s="31"/>
      <c r="AJ12" s="2"/>
      <c r="AK12" s="2"/>
      <c r="AL12" s="27"/>
    </row>
    <row r="13" ht="12.75" customHeight="1">
      <c r="A13" s="31"/>
      <c r="B13" s="31"/>
      <c r="C13" s="2" t="s">
        <v>52</v>
      </c>
      <c r="D13" s="27">
        <v>48.19</v>
      </c>
      <c r="E13" s="27">
        <v>0.15</v>
      </c>
      <c r="F13" s="27">
        <v>28.38</v>
      </c>
      <c r="G13" s="27">
        <v>2.56</v>
      </c>
      <c r="H13" s="27">
        <v>0.05</v>
      </c>
      <c r="I13" s="27">
        <v>3.52</v>
      </c>
      <c r="J13" s="27">
        <v>0.0</v>
      </c>
      <c r="K13" s="27">
        <v>0.09</v>
      </c>
      <c r="L13" s="27">
        <v>10.3</v>
      </c>
      <c r="M13" s="27">
        <v>93.25999999999999</v>
      </c>
      <c r="N13" s="27">
        <v>3.2800799243036822</v>
      </c>
      <c r="O13" s="27">
        <v>2.2765122090383736</v>
      </c>
      <c r="P13" s="27">
        <v>0.7199200756963178</v>
      </c>
      <c r="Q13" s="27">
        <v>1.5565921333420558</v>
      </c>
      <c r="R13" s="27">
        <v>0.14638179580068503</v>
      </c>
      <c r="S13" s="27">
        <v>0.0</v>
      </c>
      <c r="T13" s="27">
        <f t="shared" si="1"/>
        <v>0.1463817958</v>
      </c>
      <c r="U13" s="27">
        <v>0.35709789416295423</v>
      </c>
      <c r="V13" s="27">
        <v>0.007677183187280631</v>
      </c>
      <c r="W13" s="27">
        <v>0.002882280503071716</v>
      </c>
      <c r="X13" s="27">
        <v>0.0</v>
      </c>
      <c r="Y13" s="27">
        <v>0.011876223362317955</v>
      </c>
      <c r="Z13" s="27">
        <v>0.8942804596795954</v>
      </c>
      <c r="AA13" s="27">
        <f t="shared" si="2"/>
        <v>0.29074022</v>
      </c>
      <c r="AB13" s="27">
        <f t="shared" si="3"/>
        <v>0.5063619705</v>
      </c>
      <c r="AC13" s="27">
        <f t="shared" si="4"/>
        <v>2.430571188</v>
      </c>
      <c r="AD13" s="27">
        <f t="shared" si="5"/>
        <v>4.556172324</v>
      </c>
      <c r="AE13" s="28">
        <v>321.0</v>
      </c>
      <c r="AF13" s="28">
        <v>348.0</v>
      </c>
      <c r="AG13" s="29">
        <v>5.45</v>
      </c>
      <c r="AH13" s="29">
        <v>5.78</v>
      </c>
      <c r="AI13" s="31"/>
      <c r="AJ13" s="2"/>
      <c r="AK13" s="2"/>
      <c r="AL13" s="27"/>
    </row>
    <row r="14" ht="12.75" customHeight="1">
      <c r="A14" s="31"/>
      <c r="B14" s="31"/>
      <c r="C14" s="2" t="s">
        <v>53</v>
      </c>
      <c r="D14" s="27">
        <v>48.0</v>
      </c>
      <c r="E14" s="27">
        <v>0.26</v>
      </c>
      <c r="F14" s="27">
        <v>27.75</v>
      </c>
      <c r="G14" s="27">
        <v>3.13</v>
      </c>
      <c r="H14" s="27">
        <v>0.08</v>
      </c>
      <c r="I14" s="27">
        <v>3.37</v>
      </c>
      <c r="J14" s="27">
        <v>0.0</v>
      </c>
      <c r="K14" s="27">
        <v>0.08</v>
      </c>
      <c r="L14" s="27">
        <v>10.29</v>
      </c>
      <c r="M14" s="27">
        <v>93.01999999999998</v>
      </c>
      <c r="N14" s="27">
        <v>3.2854272863037077</v>
      </c>
      <c r="O14" s="27">
        <v>2.2384309534258806</v>
      </c>
      <c r="P14" s="27">
        <v>0.7145727136962923</v>
      </c>
      <c r="Q14" s="27">
        <v>1.5238582397295883</v>
      </c>
      <c r="R14" s="27">
        <v>0.1801684157383378</v>
      </c>
      <c r="S14" s="27">
        <v>0.0</v>
      </c>
      <c r="T14" s="27">
        <f t="shared" si="1"/>
        <v>0.1801684157</v>
      </c>
      <c r="U14" s="27">
        <v>0.3437934902872514</v>
      </c>
      <c r="V14" s="27">
        <v>0.013381571379300412</v>
      </c>
      <c r="W14" s="27">
        <v>0.004637451164390723</v>
      </c>
      <c r="X14" s="27">
        <v>0.0</v>
      </c>
      <c r="Y14" s="27">
        <v>0.010615707828392319</v>
      </c>
      <c r="Z14" s="27">
        <v>0.8984109033554467</v>
      </c>
      <c r="AA14" s="27">
        <f t="shared" si="2"/>
        <v>0.3438578524</v>
      </c>
      <c r="AB14" s="27">
        <f t="shared" si="3"/>
        <v>0.5285993572</v>
      </c>
      <c r="AC14" s="27">
        <f t="shared" si="4"/>
        <v>2.431980941</v>
      </c>
      <c r="AD14" s="27">
        <f t="shared" si="5"/>
        <v>4.597750828</v>
      </c>
      <c r="AE14" s="28">
        <v>321.0</v>
      </c>
      <c r="AF14" s="28">
        <v>348.0</v>
      </c>
      <c r="AG14" s="29">
        <v>5.59</v>
      </c>
      <c r="AH14" s="29">
        <v>5.92</v>
      </c>
      <c r="AI14" s="31"/>
      <c r="AJ14" s="2"/>
      <c r="AK14" s="2"/>
      <c r="AL14" s="27"/>
    </row>
    <row r="15" ht="12.75" customHeight="1">
      <c r="A15" s="31"/>
      <c r="B15" s="31"/>
      <c r="C15" s="32" t="s">
        <v>54</v>
      </c>
      <c r="D15" s="33">
        <v>48.72</v>
      </c>
      <c r="E15" s="33">
        <v>0.22</v>
      </c>
      <c r="F15" s="33">
        <v>28.03</v>
      </c>
      <c r="G15" s="33">
        <v>2.05</v>
      </c>
      <c r="H15" s="33">
        <v>0.04</v>
      </c>
      <c r="I15" s="33">
        <v>3.62</v>
      </c>
      <c r="J15" s="33">
        <v>0.0</v>
      </c>
      <c r="K15" s="33">
        <v>0.11</v>
      </c>
      <c r="L15" s="33">
        <v>10.46</v>
      </c>
      <c r="M15" s="33">
        <v>93.31</v>
      </c>
      <c r="N15" s="33">
        <v>3.311381028214004</v>
      </c>
      <c r="O15" s="33">
        <v>2.2452001743125303</v>
      </c>
      <c r="P15" s="33">
        <v>0.6886189717859961</v>
      </c>
      <c r="Q15" s="33">
        <v>1.5565812025265342</v>
      </c>
      <c r="R15" s="33">
        <v>0.11694200958549932</v>
      </c>
      <c r="S15" s="33">
        <v>0.0</v>
      </c>
      <c r="T15" s="33">
        <f t="shared" si="1"/>
        <v>0.1169420096</v>
      </c>
      <c r="U15" s="33">
        <v>0.3667140698553027</v>
      </c>
      <c r="V15" s="33">
        <v>0.01124365994195367</v>
      </c>
      <c r="W15" s="33">
        <v>0.0023025051371507246</v>
      </c>
      <c r="X15" s="33">
        <v>0.0</v>
      </c>
      <c r="Y15" s="33">
        <v>0.014494489018426884</v>
      </c>
      <c r="Z15" s="33">
        <v>0.9068648688600219</v>
      </c>
      <c r="AA15" s="33">
        <f t="shared" si="2"/>
        <v>0.2417875316</v>
      </c>
      <c r="AB15" s="33">
        <f t="shared" si="3"/>
        <v>0.4859585846</v>
      </c>
      <c r="AC15" s="33">
        <f t="shared" si="4"/>
        <v>2.373385844</v>
      </c>
      <c r="AD15" s="33">
        <f t="shared" si="5"/>
        <v>4.80872756</v>
      </c>
      <c r="AE15" s="34">
        <v>321.0</v>
      </c>
      <c r="AF15" s="34">
        <v>348.0</v>
      </c>
      <c r="AG15" s="35">
        <v>6.27</v>
      </c>
      <c r="AH15" s="35">
        <v>6.61</v>
      </c>
      <c r="AI15" s="17"/>
      <c r="AJ15" s="2"/>
      <c r="AK15" s="2"/>
      <c r="AL15" s="27"/>
    </row>
    <row r="16" ht="12.75" customHeight="1">
      <c r="A16" s="31"/>
      <c r="B16" s="31"/>
      <c r="C16" s="2" t="s">
        <v>55</v>
      </c>
      <c r="D16" s="27">
        <v>47.55</v>
      </c>
      <c r="E16" s="27">
        <v>0.33</v>
      </c>
      <c r="F16" s="27">
        <v>30.11</v>
      </c>
      <c r="G16" s="27">
        <v>2.92</v>
      </c>
      <c r="H16" s="27">
        <v>0.09</v>
      </c>
      <c r="I16" s="27">
        <v>2.54</v>
      </c>
      <c r="J16" s="27">
        <v>0.07</v>
      </c>
      <c r="K16" s="27">
        <v>0.1</v>
      </c>
      <c r="L16" s="27">
        <v>10.91</v>
      </c>
      <c r="M16" s="27">
        <v>94.67</v>
      </c>
      <c r="N16" s="27">
        <v>3.223586569317525</v>
      </c>
      <c r="O16" s="27">
        <v>2.4056346178341776</v>
      </c>
      <c r="P16" s="27">
        <f t="shared" ref="P16:P51" si="6">4-N16</f>
        <v>0.7764134307</v>
      </c>
      <c r="Q16" s="27">
        <f t="shared" ref="Q16:Q51" si="7">O16-P16</f>
        <v>1.629221187</v>
      </c>
      <c r="R16" s="27">
        <v>0.16552927746774204</v>
      </c>
      <c r="S16" s="27">
        <v>0.0</v>
      </c>
      <c r="T16" s="27">
        <f t="shared" si="1"/>
        <v>0.1655292775</v>
      </c>
      <c r="U16" s="27">
        <v>0.25664904871310235</v>
      </c>
      <c r="V16" s="27">
        <v>0.01682232042364127</v>
      </c>
      <c r="W16" s="27">
        <v>0.00516737602269115</v>
      </c>
      <c r="X16" s="27">
        <v>0.005084037853360223</v>
      </c>
      <c r="Y16" s="27">
        <v>0.01314308038613568</v>
      </c>
      <c r="Z16" s="27">
        <v>0.9434580270328707</v>
      </c>
      <c r="AA16" s="27">
        <f t="shared" si="2"/>
        <v>0.3920837883</v>
      </c>
      <c r="AB16" s="27">
        <f t="shared" si="3"/>
        <v>0.4273457022</v>
      </c>
      <c r="AC16" s="27">
        <f t="shared" si="4"/>
        <v>2.587986216</v>
      </c>
      <c r="AD16" s="27">
        <f t="shared" si="5"/>
        <v>4.151894393</v>
      </c>
      <c r="AE16" s="28">
        <v>318.0</v>
      </c>
      <c r="AF16" s="28">
        <v>358.0</v>
      </c>
      <c r="AG16" s="29">
        <v>3.91</v>
      </c>
      <c r="AH16" s="29">
        <v>4.41</v>
      </c>
      <c r="AI16" s="30" t="s">
        <v>56</v>
      </c>
      <c r="AJ16" s="2"/>
      <c r="AK16" s="2"/>
      <c r="AL16" s="27"/>
    </row>
    <row r="17" ht="12.75" customHeight="1">
      <c r="A17" s="31"/>
      <c r="B17" s="31"/>
      <c r="C17" s="2" t="s">
        <v>57</v>
      </c>
      <c r="D17" s="27">
        <v>48.15</v>
      </c>
      <c r="E17" s="27">
        <v>0.41</v>
      </c>
      <c r="F17" s="27">
        <v>27.88</v>
      </c>
      <c r="G17" s="27">
        <v>2.85</v>
      </c>
      <c r="H17" s="27">
        <v>0.14</v>
      </c>
      <c r="I17" s="27">
        <v>4.09</v>
      </c>
      <c r="J17" s="27">
        <v>0.01</v>
      </c>
      <c r="K17" s="27">
        <v>0.07</v>
      </c>
      <c r="L17" s="27">
        <v>11.07</v>
      </c>
      <c r="M17" s="27">
        <v>94.74</v>
      </c>
      <c r="N17" s="27">
        <v>3.2706946153304783</v>
      </c>
      <c r="O17" s="27">
        <v>2.2318580372140557</v>
      </c>
      <c r="P17" s="27">
        <f t="shared" si="6"/>
        <v>0.7293053847</v>
      </c>
      <c r="Q17" s="27">
        <f t="shared" si="7"/>
        <v>1.502552653</v>
      </c>
      <c r="R17" s="27">
        <v>0.1618794484568729</v>
      </c>
      <c r="S17" s="27">
        <v>0.0</v>
      </c>
      <c r="T17" s="27">
        <f t="shared" si="1"/>
        <v>0.1618794485</v>
      </c>
      <c r="U17" s="27">
        <v>0.41407988910462895</v>
      </c>
      <c r="V17" s="27">
        <v>0.020941640789437627</v>
      </c>
      <c r="W17" s="27">
        <v>0.008053978761531537</v>
      </c>
      <c r="X17" s="27">
        <v>7.277221995912054E-4</v>
      </c>
      <c r="Y17" s="27">
        <v>0.009218284177848455</v>
      </c>
      <c r="Z17" s="27">
        <v>0.9591805026550702</v>
      </c>
      <c r="AA17" s="27">
        <f t="shared" si="2"/>
        <v>0.2810605505</v>
      </c>
      <c r="AB17" s="27">
        <f t="shared" si="3"/>
        <v>0.5840133163</v>
      </c>
      <c r="AC17" s="27">
        <f t="shared" si="4"/>
        <v>2.414679126</v>
      </c>
      <c r="AD17" s="27">
        <f t="shared" si="5"/>
        <v>4.484670872</v>
      </c>
      <c r="AE17" s="28">
        <v>318.0</v>
      </c>
      <c r="AF17" s="28">
        <v>358.0</v>
      </c>
      <c r="AG17" s="29">
        <v>5.16</v>
      </c>
      <c r="AH17" s="29">
        <v>5.66</v>
      </c>
      <c r="AI17" s="31"/>
      <c r="AJ17" s="2"/>
      <c r="AK17" s="2"/>
      <c r="AL17" s="27"/>
    </row>
    <row r="18" ht="12.75" customHeight="1">
      <c r="A18" s="31"/>
      <c r="B18" s="17"/>
      <c r="C18" s="32" t="s">
        <v>58</v>
      </c>
      <c r="D18" s="33">
        <v>48.66</v>
      </c>
      <c r="E18" s="33">
        <v>0.22</v>
      </c>
      <c r="F18" s="33">
        <v>26.76</v>
      </c>
      <c r="G18" s="33">
        <v>2.99</v>
      </c>
      <c r="H18" s="33">
        <v>0.1</v>
      </c>
      <c r="I18" s="33">
        <v>6.33</v>
      </c>
      <c r="J18" s="33">
        <v>0.0</v>
      </c>
      <c r="K18" s="33">
        <v>0.0</v>
      </c>
      <c r="L18" s="33">
        <v>11.27</v>
      </c>
      <c r="M18" s="33">
        <v>96.49</v>
      </c>
      <c r="N18" s="33">
        <v>3.2605349636966308</v>
      </c>
      <c r="O18" s="33">
        <v>2.1131628107835265</v>
      </c>
      <c r="P18" s="33">
        <f t="shared" si="6"/>
        <v>0.7394650363</v>
      </c>
      <c r="Q18" s="33">
        <f t="shared" si="7"/>
        <v>1.373697774</v>
      </c>
      <c r="R18" s="33">
        <v>0.16752942461317288</v>
      </c>
      <c r="S18" s="33">
        <v>0.0</v>
      </c>
      <c r="T18" s="33">
        <f t="shared" si="1"/>
        <v>0.1675294246</v>
      </c>
      <c r="U18" s="33">
        <v>0.6321754012841072</v>
      </c>
      <c r="V18" s="33">
        <v>0.011084665258246819</v>
      </c>
      <c r="W18" s="33">
        <v>0.005674864508636754</v>
      </c>
      <c r="X18" s="33">
        <v>0.0</v>
      </c>
      <c r="Y18" s="33">
        <v>0.0</v>
      </c>
      <c r="Z18" s="33">
        <v>0.9632736710180745</v>
      </c>
      <c r="AA18" s="33">
        <f t="shared" si="2"/>
        <v>0.2094890755</v>
      </c>
      <c r="AB18" s="33">
        <f t="shared" si="3"/>
        <v>0.8053796904</v>
      </c>
      <c r="AC18" s="33">
        <f t="shared" si="4"/>
        <v>2.291776901</v>
      </c>
      <c r="AD18" s="33">
        <f t="shared" si="5"/>
        <v>4.409315929</v>
      </c>
      <c r="AE18" s="34">
        <v>318.0</v>
      </c>
      <c r="AF18" s="34">
        <v>358.0</v>
      </c>
      <c r="AG18" s="35">
        <v>4.89</v>
      </c>
      <c r="AH18" s="35">
        <v>5.39</v>
      </c>
      <c r="AI18" s="17"/>
      <c r="AJ18" s="2"/>
      <c r="AK18" s="2"/>
      <c r="AL18" s="27"/>
    </row>
    <row r="19" ht="12.75" customHeight="1">
      <c r="A19" s="31"/>
      <c r="B19" s="26" t="s">
        <v>59</v>
      </c>
      <c r="C19" s="2" t="s">
        <v>60</v>
      </c>
      <c r="D19" s="27">
        <v>46.71</v>
      </c>
      <c r="E19" s="27">
        <v>0.23</v>
      </c>
      <c r="F19" s="27">
        <v>31.1</v>
      </c>
      <c r="G19" s="27">
        <v>3.63</v>
      </c>
      <c r="H19" s="27">
        <v>0.01</v>
      </c>
      <c r="I19" s="27">
        <v>1.58</v>
      </c>
      <c r="J19" s="27">
        <v>0.01</v>
      </c>
      <c r="K19" s="27">
        <v>0.1</v>
      </c>
      <c r="L19" s="27">
        <v>11.04</v>
      </c>
      <c r="M19" s="27">
        <v>94.41</v>
      </c>
      <c r="N19" s="27">
        <v>3.1803119526835903</v>
      </c>
      <c r="O19" s="27">
        <v>2.4954584092467815</v>
      </c>
      <c r="P19" s="27">
        <f t="shared" si="6"/>
        <v>0.8196880473</v>
      </c>
      <c r="Q19" s="27">
        <f t="shared" si="7"/>
        <v>1.675770362</v>
      </c>
      <c r="R19" s="27">
        <v>0.20701100671854153</v>
      </c>
      <c r="S19" s="27">
        <v>0.0</v>
      </c>
      <c r="T19" s="27">
        <f t="shared" si="1"/>
        <v>0.2070110067</v>
      </c>
      <c r="U19" s="27">
        <v>0.16033711575432955</v>
      </c>
      <c r="V19" s="27">
        <v>0.011775268938175215</v>
      </c>
      <c r="W19" s="27">
        <v>5.766318065237002E-4</v>
      </c>
      <c r="X19" s="27">
        <v>7.294268964834394E-4</v>
      </c>
      <c r="Y19" s="27">
        <v>0.013199825864727748</v>
      </c>
      <c r="Z19" s="27">
        <v>0.9588218987619866</v>
      </c>
      <c r="AA19" s="27">
        <f t="shared" si="2"/>
        <v>0.5635281469</v>
      </c>
      <c r="AB19" s="27">
        <f t="shared" si="3"/>
        <v>0.3679247543</v>
      </c>
      <c r="AC19" s="27">
        <f t="shared" si="4"/>
        <v>2.714244685</v>
      </c>
      <c r="AD19" s="27">
        <f t="shared" si="5"/>
        <v>3.879905243</v>
      </c>
      <c r="AE19" s="28">
        <v>254.0</v>
      </c>
      <c r="AF19" s="28">
        <v>389.0</v>
      </c>
      <c r="AG19" s="29">
        <v>1.94</v>
      </c>
      <c r="AH19" s="29">
        <v>3.64</v>
      </c>
      <c r="AI19" s="30" t="s">
        <v>61</v>
      </c>
      <c r="AJ19" s="2"/>
      <c r="AK19" s="2"/>
      <c r="AL19" s="27"/>
    </row>
    <row r="20" ht="12.75" customHeight="1">
      <c r="A20" s="31"/>
      <c r="B20" s="31"/>
      <c r="C20" s="2" t="s">
        <v>62</v>
      </c>
      <c r="D20" s="27">
        <v>46.8</v>
      </c>
      <c r="E20" s="27">
        <v>0.06</v>
      </c>
      <c r="F20" s="27">
        <v>30.72</v>
      </c>
      <c r="G20" s="27">
        <v>3.89</v>
      </c>
      <c r="H20" s="27">
        <v>0.04</v>
      </c>
      <c r="I20" s="27">
        <v>1.83</v>
      </c>
      <c r="J20" s="27">
        <v>0.05</v>
      </c>
      <c r="K20" s="27">
        <v>0.18</v>
      </c>
      <c r="L20" s="27">
        <v>10.31</v>
      </c>
      <c r="M20" s="27">
        <v>93.9</v>
      </c>
      <c r="N20" s="27">
        <v>3.186507345685455</v>
      </c>
      <c r="O20" s="27">
        <v>2.465019590395843</v>
      </c>
      <c r="P20" s="27">
        <f t="shared" si="6"/>
        <v>0.8134926543</v>
      </c>
      <c r="Q20" s="27">
        <f t="shared" si="7"/>
        <v>1.651526936</v>
      </c>
      <c r="R20" s="27">
        <v>0.22249647852606608</v>
      </c>
      <c r="S20" s="27">
        <v>0.0</v>
      </c>
      <c r="T20" s="27">
        <f t="shared" si="1"/>
        <v>0.2224964785</v>
      </c>
      <c r="U20" s="27">
        <v>0.18571085372109278</v>
      </c>
      <c r="V20" s="27">
        <v>0.003071874479778924</v>
      </c>
      <c r="W20" s="27">
        <v>0.002306576176433945</v>
      </c>
      <c r="X20" s="27">
        <v>0.00364721188383167</v>
      </c>
      <c r="Y20" s="27">
        <v>0.02376019079712837</v>
      </c>
      <c r="Z20" s="27">
        <v>0.8954405408113959</v>
      </c>
      <c r="AA20" s="27">
        <f t="shared" si="2"/>
        <v>0.5450575258</v>
      </c>
      <c r="AB20" s="27">
        <f t="shared" si="3"/>
        <v>0.4105139084</v>
      </c>
      <c r="AC20" s="27">
        <f t="shared" si="4"/>
        <v>2.690587943</v>
      </c>
      <c r="AD20" s="27">
        <f t="shared" si="5"/>
        <v>3.9170696</v>
      </c>
      <c r="AE20" s="28">
        <v>254.0</v>
      </c>
      <c r="AF20" s="28">
        <v>389.0</v>
      </c>
      <c r="AG20" s="29">
        <v>2.11</v>
      </c>
      <c r="AH20" s="29">
        <v>3.8</v>
      </c>
      <c r="AI20" s="31"/>
      <c r="AJ20" s="2"/>
      <c r="AK20" s="2"/>
      <c r="AL20" s="27"/>
    </row>
    <row r="21" ht="12.75" customHeight="1">
      <c r="A21" s="31"/>
      <c r="B21" s="31"/>
      <c r="C21" s="2" t="s">
        <v>63</v>
      </c>
      <c r="D21" s="27">
        <v>48.13</v>
      </c>
      <c r="E21" s="27">
        <v>0.09</v>
      </c>
      <c r="F21" s="27">
        <v>31.18</v>
      </c>
      <c r="G21" s="27">
        <v>2.92</v>
      </c>
      <c r="H21" s="27">
        <v>0.07</v>
      </c>
      <c r="I21" s="27">
        <v>1.69</v>
      </c>
      <c r="J21" s="27">
        <v>0.0</v>
      </c>
      <c r="K21" s="27">
        <v>0.15</v>
      </c>
      <c r="L21" s="27">
        <v>10.99</v>
      </c>
      <c r="M21" s="27">
        <v>95.23</v>
      </c>
      <c r="N21" s="27">
        <v>3.234377007727141</v>
      </c>
      <c r="O21" s="27">
        <v>2.4693405210763326</v>
      </c>
      <c r="P21" s="27">
        <f t="shared" si="6"/>
        <v>0.7656229923</v>
      </c>
      <c r="Q21" s="27">
        <f t="shared" si="7"/>
        <v>1.703717529</v>
      </c>
      <c r="R21" s="27">
        <v>0.16408194005500937</v>
      </c>
      <c r="S21" s="27">
        <v>0.0</v>
      </c>
      <c r="T21" s="27">
        <f t="shared" si="1"/>
        <v>0.1640819401</v>
      </c>
      <c r="U21" s="27">
        <v>0.16926946043241584</v>
      </c>
      <c r="V21" s="27">
        <v>0.0045477903259456085</v>
      </c>
      <c r="W21" s="27">
        <v>0.003983928718011119</v>
      </c>
      <c r="X21" s="27">
        <v>0.0</v>
      </c>
      <c r="Y21" s="27">
        <v>0.019542241962087457</v>
      </c>
      <c r="Z21" s="27">
        <v>0.942066344185696</v>
      </c>
      <c r="AA21" s="27">
        <f t="shared" si="2"/>
        <v>0.4922191412</v>
      </c>
      <c r="AB21" s="27">
        <f t="shared" si="3"/>
        <v>0.3373353292</v>
      </c>
      <c r="AC21" s="27">
        <f t="shared" si="4"/>
        <v>2.637970251</v>
      </c>
      <c r="AD21" s="27">
        <f t="shared" si="5"/>
        <v>4.224503496</v>
      </c>
      <c r="AE21" s="28">
        <v>254.0</v>
      </c>
      <c r="AF21" s="28">
        <v>389.0</v>
      </c>
      <c r="AG21" s="29">
        <v>3.39</v>
      </c>
      <c r="AH21" s="29">
        <v>5.09</v>
      </c>
      <c r="AI21" s="31"/>
      <c r="AJ21" s="2"/>
      <c r="AK21" s="2"/>
      <c r="AL21" s="27"/>
    </row>
    <row r="22" ht="12.75" customHeight="1">
      <c r="A22" s="31"/>
      <c r="B22" s="31"/>
      <c r="C22" s="2" t="s">
        <v>64</v>
      </c>
      <c r="D22" s="27">
        <v>46.65</v>
      </c>
      <c r="E22" s="27">
        <v>0.12</v>
      </c>
      <c r="F22" s="27">
        <v>31.11</v>
      </c>
      <c r="G22" s="27">
        <v>3.23</v>
      </c>
      <c r="H22" s="27">
        <v>0.06</v>
      </c>
      <c r="I22" s="27">
        <v>1.61</v>
      </c>
      <c r="J22" s="27">
        <v>0.01</v>
      </c>
      <c r="K22" s="27">
        <v>0.18</v>
      </c>
      <c r="L22" s="27">
        <v>11.04</v>
      </c>
      <c r="M22" s="27">
        <v>94.01</v>
      </c>
      <c r="N22" s="27">
        <v>3.1881518242917712</v>
      </c>
      <c r="O22" s="27">
        <v>2.505632945809116</v>
      </c>
      <c r="P22" s="27">
        <f t="shared" si="6"/>
        <v>0.8118481757</v>
      </c>
      <c r="Q22" s="27">
        <f t="shared" si="7"/>
        <v>1.69378477</v>
      </c>
      <c r="R22" s="27">
        <v>0.18470101132725822</v>
      </c>
      <c r="S22" s="27">
        <v>0.0</v>
      </c>
      <c r="T22" s="27">
        <f t="shared" si="1"/>
        <v>0.1847010113</v>
      </c>
      <c r="U22" s="27">
        <v>0.1639949024117505</v>
      </c>
      <c r="V22" s="27">
        <v>0.006166684613112038</v>
      </c>
      <c r="W22" s="27">
        <v>0.0034727805228901313</v>
      </c>
      <c r="X22" s="27">
        <v>7.321655084814132E-4</v>
      </c>
      <c r="Y22" s="27">
        <v>0.023848891606372307</v>
      </c>
      <c r="Z22" s="27">
        <v>0.9624217676022072</v>
      </c>
      <c r="AA22" s="27">
        <f t="shared" si="2"/>
        <v>0.5296907823</v>
      </c>
      <c r="AB22" s="27">
        <f t="shared" si="3"/>
        <v>0.3521686943</v>
      </c>
      <c r="AC22" s="27">
        <f t="shared" si="4"/>
        <v>2.696500642</v>
      </c>
      <c r="AD22" s="27">
        <f t="shared" si="5"/>
        <v>3.927029609</v>
      </c>
      <c r="AE22" s="28">
        <v>254.0</v>
      </c>
      <c r="AF22" s="28">
        <v>389.0</v>
      </c>
      <c r="AG22" s="29">
        <v>2.16</v>
      </c>
      <c r="AH22" s="29">
        <v>3.85</v>
      </c>
      <c r="AI22" s="31"/>
      <c r="AJ22" s="2"/>
      <c r="AK22" s="2"/>
      <c r="AL22" s="27"/>
    </row>
    <row r="23" ht="12.75" customHeight="1">
      <c r="A23" s="31"/>
      <c r="B23" s="31"/>
      <c r="C23" s="2" t="s">
        <v>65</v>
      </c>
      <c r="D23" s="27">
        <v>47.54</v>
      </c>
      <c r="E23" s="27">
        <v>0.07</v>
      </c>
      <c r="F23" s="27">
        <v>30.56</v>
      </c>
      <c r="G23" s="27">
        <v>3.52</v>
      </c>
      <c r="H23" s="27">
        <v>0.0</v>
      </c>
      <c r="I23" s="27">
        <v>1.65</v>
      </c>
      <c r="J23" s="27">
        <v>0.02</v>
      </c>
      <c r="K23" s="27">
        <v>0.18</v>
      </c>
      <c r="L23" s="27">
        <v>10.89</v>
      </c>
      <c r="M23" s="27">
        <v>94.43</v>
      </c>
      <c r="N23" s="27">
        <v>3.231808289227822</v>
      </c>
      <c r="O23" s="27">
        <v>2.4483294462748217</v>
      </c>
      <c r="P23" s="27">
        <f t="shared" si="6"/>
        <v>0.7681917108</v>
      </c>
      <c r="Q23" s="27">
        <f t="shared" si="7"/>
        <v>1.680137736</v>
      </c>
      <c r="R23" s="27">
        <v>0.2001655024908669</v>
      </c>
      <c r="S23" s="27">
        <v>0.0</v>
      </c>
      <c r="T23" s="27">
        <f t="shared" si="1"/>
        <v>0.2001655025</v>
      </c>
      <c r="U23" s="27">
        <v>0.16718121731994187</v>
      </c>
      <c r="V23" s="27">
        <v>0.003578224605845793</v>
      </c>
      <c r="W23" s="27">
        <v>0.0</v>
      </c>
      <c r="X23" s="27">
        <v>0.0014565933666551808</v>
      </c>
      <c r="Y23" s="27">
        <v>0.023722872023820674</v>
      </c>
      <c r="Z23" s="27">
        <v>0.9443289626985406</v>
      </c>
      <c r="AA23" s="27">
        <f t="shared" si="2"/>
        <v>0.5448953038</v>
      </c>
      <c r="AB23" s="27">
        <f t="shared" si="3"/>
        <v>0.3673467198</v>
      </c>
      <c r="AC23" s="27">
        <f t="shared" si="4"/>
        <v>2.652073173</v>
      </c>
      <c r="AD23" s="27">
        <f t="shared" si="5"/>
        <v>4.207033536</v>
      </c>
      <c r="AE23" s="28">
        <v>254.0</v>
      </c>
      <c r="AF23" s="28">
        <v>389.0</v>
      </c>
      <c r="AG23" s="29">
        <v>3.33</v>
      </c>
      <c r="AH23" s="29">
        <v>5.02</v>
      </c>
      <c r="AI23" s="31"/>
      <c r="AJ23" s="2"/>
      <c r="AK23" s="2"/>
      <c r="AL23" s="27"/>
    </row>
    <row r="24" ht="12.75" customHeight="1">
      <c r="A24" s="31"/>
      <c r="B24" s="31"/>
      <c r="C24" s="2" t="s">
        <v>66</v>
      </c>
      <c r="D24" s="27">
        <v>46.87</v>
      </c>
      <c r="E24" s="27">
        <v>0.07</v>
      </c>
      <c r="F24" s="27">
        <v>29.76</v>
      </c>
      <c r="G24" s="27">
        <v>3.8200000000000003</v>
      </c>
      <c r="H24" s="27">
        <v>0.03</v>
      </c>
      <c r="I24" s="27">
        <v>1.74</v>
      </c>
      <c r="J24" s="27">
        <v>0.01</v>
      </c>
      <c r="K24" s="27">
        <v>0.08</v>
      </c>
      <c r="L24" s="27">
        <v>10.8</v>
      </c>
      <c r="M24" s="27">
        <v>93.18</v>
      </c>
      <c r="N24" s="27">
        <v>3.2321104954409257</v>
      </c>
      <c r="O24" s="27">
        <v>2.4185455196881733</v>
      </c>
      <c r="P24" s="27">
        <f t="shared" si="6"/>
        <v>0.7678895046</v>
      </c>
      <c r="Q24" s="27">
        <f t="shared" si="7"/>
        <v>1.650656015</v>
      </c>
      <c r="R24" s="27">
        <v>0.2206474068640946</v>
      </c>
      <c r="S24" s="27">
        <v>0.0</v>
      </c>
      <c r="T24" s="27">
        <f t="shared" si="1"/>
        <v>0.2206474069</v>
      </c>
      <c r="U24" s="27">
        <v>0.17883710053623672</v>
      </c>
      <c r="V24" s="27">
        <v>0.0036297142015385554</v>
      </c>
      <c r="W24" s="27">
        <v>0.0017520691411430016</v>
      </c>
      <c r="X24" s="27">
        <v>7.387766575884721E-4</v>
      </c>
      <c r="Y24" s="27">
        <v>0.010695216510503135</v>
      </c>
      <c r="Z24" s="27">
        <v>0.950000903485487</v>
      </c>
      <c r="AA24" s="27">
        <f t="shared" si="2"/>
        <v>0.5523303226</v>
      </c>
      <c r="AB24" s="27">
        <f t="shared" si="3"/>
        <v>0.4012365765</v>
      </c>
      <c r="AC24" s="27">
        <f t="shared" si="4"/>
        <v>2.642822641</v>
      </c>
      <c r="AD24" s="27">
        <f t="shared" si="5"/>
        <v>4.209082786</v>
      </c>
      <c r="AE24" s="28">
        <v>254.0</v>
      </c>
      <c r="AF24" s="28">
        <v>389.0</v>
      </c>
      <c r="AG24" s="29">
        <v>3.33</v>
      </c>
      <c r="AH24" s="29">
        <v>5.02</v>
      </c>
      <c r="AI24" s="31"/>
      <c r="AJ24" s="2"/>
      <c r="AK24" s="2"/>
      <c r="AL24" s="27"/>
    </row>
    <row r="25" ht="12.75" customHeight="1">
      <c r="A25" s="31"/>
      <c r="B25" s="31"/>
      <c r="C25" s="2" t="s">
        <v>67</v>
      </c>
      <c r="D25" s="27">
        <v>46.56</v>
      </c>
      <c r="E25" s="27">
        <v>0.07</v>
      </c>
      <c r="F25" s="27">
        <v>30.95</v>
      </c>
      <c r="G25" s="27">
        <v>3.67</v>
      </c>
      <c r="H25" s="27">
        <v>0.02</v>
      </c>
      <c r="I25" s="27">
        <v>1.58</v>
      </c>
      <c r="J25" s="27">
        <v>0.13</v>
      </c>
      <c r="K25" s="27">
        <v>0.15</v>
      </c>
      <c r="L25" s="27">
        <v>10.87</v>
      </c>
      <c r="M25" s="27">
        <v>94.0</v>
      </c>
      <c r="N25" s="27">
        <v>3.1843213383384033</v>
      </c>
      <c r="O25" s="27">
        <v>2.494564063651461</v>
      </c>
      <c r="P25" s="27">
        <f t="shared" si="6"/>
        <v>0.8156786617</v>
      </c>
      <c r="Q25" s="27">
        <f t="shared" si="7"/>
        <v>1.678885402</v>
      </c>
      <c r="R25" s="27">
        <v>0.21019820791372856</v>
      </c>
      <c r="S25" s="27">
        <v>0.0</v>
      </c>
      <c r="T25" s="27">
        <f t="shared" si="1"/>
        <v>0.2101982079</v>
      </c>
      <c r="U25" s="27">
        <v>0.16105645225642093</v>
      </c>
      <c r="V25" s="27">
        <v>0.00359985576378656</v>
      </c>
      <c r="W25" s="27">
        <v>0.0011584376153954898</v>
      </c>
      <c r="X25" s="27">
        <v>0.009525092168955319</v>
      </c>
      <c r="Y25" s="27">
        <v>0.019888568353377552</v>
      </c>
      <c r="Z25" s="27">
        <v>0.9482928507654099</v>
      </c>
      <c r="AA25" s="27">
        <f t="shared" si="2"/>
        <v>0.5661833519</v>
      </c>
      <c r="AB25" s="27">
        <f t="shared" si="3"/>
        <v>0.3724130978</v>
      </c>
      <c r="AC25" s="27">
        <f t="shared" si="4"/>
        <v>2.708362127</v>
      </c>
      <c r="AD25" s="27">
        <f t="shared" si="5"/>
        <v>3.903891922</v>
      </c>
      <c r="AE25" s="28">
        <v>254.0</v>
      </c>
      <c r="AF25" s="28">
        <v>389.0</v>
      </c>
      <c r="AG25" s="29">
        <v>2.05</v>
      </c>
      <c r="AH25" s="29">
        <v>3.74</v>
      </c>
      <c r="AI25" s="31"/>
      <c r="AJ25" s="2"/>
      <c r="AK25" s="2"/>
      <c r="AL25" s="27"/>
    </row>
    <row r="26" ht="12.75" customHeight="1">
      <c r="A26" s="31"/>
      <c r="B26" s="31"/>
      <c r="C26" s="2" t="s">
        <v>68</v>
      </c>
      <c r="D26" s="27">
        <v>46.52</v>
      </c>
      <c r="E26" s="27">
        <v>0.21</v>
      </c>
      <c r="F26" s="27">
        <v>31.72</v>
      </c>
      <c r="G26" s="27">
        <v>3.91</v>
      </c>
      <c r="H26" s="27">
        <v>0.05</v>
      </c>
      <c r="I26" s="27">
        <v>1.36</v>
      </c>
      <c r="J26" s="27">
        <v>0.01</v>
      </c>
      <c r="K26" s="27">
        <v>0.18</v>
      </c>
      <c r="L26" s="27">
        <v>10.86</v>
      </c>
      <c r="M26" s="27">
        <v>94.82</v>
      </c>
      <c r="N26" s="27">
        <v>3.1525767323175713</v>
      </c>
      <c r="O26" s="27">
        <v>2.5333152142608184</v>
      </c>
      <c r="P26" s="27">
        <f t="shared" si="6"/>
        <v>0.8474232677</v>
      </c>
      <c r="Q26" s="27">
        <f t="shared" si="7"/>
        <v>1.685891947</v>
      </c>
      <c r="R26" s="27">
        <v>0.22216778485585945</v>
      </c>
      <c r="S26" s="27">
        <v>0.0</v>
      </c>
      <c r="T26" s="27">
        <f t="shared" si="1"/>
        <v>0.2221677849</v>
      </c>
      <c r="U26" s="27">
        <v>0.1373668672824251</v>
      </c>
      <c r="V26" s="27">
        <v>0.010701099427892002</v>
      </c>
      <c r="W26" s="27">
        <v>0.002869688147893495</v>
      </c>
      <c r="X26" s="27">
        <v>7.26018820298019E-4</v>
      </c>
      <c r="Y26" s="27">
        <v>0.023648674990694812</v>
      </c>
      <c r="Z26" s="27">
        <v>0.9387821038291255</v>
      </c>
      <c r="AA26" s="27">
        <f t="shared" si="2"/>
        <v>0.6179314943</v>
      </c>
      <c r="AB26" s="27">
        <f t="shared" si="3"/>
        <v>0.3624043403</v>
      </c>
      <c r="AC26" s="27">
        <f t="shared" si="4"/>
        <v>2.766184099</v>
      </c>
      <c r="AD26" s="27">
        <f t="shared" si="5"/>
        <v>3.720191376</v>
      </c>
      <c r="AE26" s="28">
        <v>254.0</v>
      </c>
      <c r="AF26" s="28">
        <v>389.0</v>
      </c>
      <c r="AG26" s="29">
        <v>1.2</v>
      </c>
      <c r="AH26" s="29">
        <v>2.89</v>
      </c>
      <c r="AI26" s="31"/>
      <c r="AJ26" s="2"/>
      <c r="AK26" s="2"/>
      <c r="AL26" s="27"/>
    </row>
    <row r="27" ht="12.75" customHeight="1">
      <c r="A27" s="31"/>
      <c r="B27" s="31"/>
      <c r="C27" s="2" t="s">
        <v>69</v>
      </c>
      <c r="D27" s="27">
        <v>47.41</v>
      </c>
      <c r="E27" s="27">
        <v>0.1</v>
      </c>
      <c r="F27" s="27">
        <v>31.1</v>
      </c>
      <c r="G27" s="27">
        <v>3.34</v>
      </c>
      <c r="H27" s="27">
        <v>0.02</v>
      </c>
      <c r="I27" s="27">
        <v>1.4</v>
      </c>
      <c r="J27" s="27">
        <v>0.0</v>
      </c>
      <c r="K27" s="27">
        <v>0.16</v>
      </c>
      <c r="L27" s="27">
        <v>10.86</v>
      </c>
      <c r="M27" s="27">
        <v>94.39</v>
      </c>
      <c r="N27" s="27">
        <v>3.220680188716177</v>
      </c>
      <c r="O27" s="27">
        <v>2.4898210159771303</v>
      </c>
      <c r="P27" s="27">
        <f t="shared" si="6"/>
        <v>0.7793198113</v>
      </c>
      <c r="Q27" s="27">
        <f t="shared" si="7"/>
        <v>1.710501205</v>
      </c>
      <c r="R27" s="27">
        <v>0.18972618098068594</v>
      </c>
      <c r="S27" s="27">
        <v>0.0</v>
      </c>
      <c r="T27" s="27">
        <f t="shared" si="1"/>
        <v>0.189726181</v>
      </c>
      <c r="U27" s="27">
        <v>0.14174991528860312</v>
      </c>
      <c r="V27" s="27">
        <v>0.005108116471735735</v>
      </c>
      <c r="W27" s="27">
        <v>0.0011506583199652812</v>
      </c>
      <c r="X27" s="27">
        <v>0.0</v>
      </c>
      <c r="Y27" s="27">
        <v>0.021072010640422602</v>
      </c>
      <c r="Z27" s="27">
        <v>0.9410582114980257</v>
      </c>
      <c r="AA27" s="27">
        <f t="shared" si="2"/>
        <v>0.57236761</v>
      </c>
      <c r="AB27" s="27">
        <f t="shared" si="3"/>
        <v>0.3326267546</v>
      </c>
      <c r="AC27" s="27">
        <f t="shared" si="4"/>
        <v>2.684655313</v>
      </c>
      <c r="AD27" s="27">
        <f t="shared" si="5"/>
        <v>4.132681015</v>
      </c>
      <c r="AE27" s="28">
        <v>254.0</v>
      </c>
      <c r="AF27" s="28">
        <v>389.0</v>
      </c>
      <c r="AG27" s="29">
        <v>3.03</v>
      </c>
      <c r="AH27" s="29">
        <v>4.72</v>
      </c>
      <c r="AI27" s="31"/>
      <c r="AJ27" s="2"/>
      <c r="AK27" s="2"/>
      <c r="AL27" s="27"/>
    </row>
    <row r="28" ht="12.75" customHeight="1">
      <c r="A28" s="31"/>
      <c r="B28" s="31"/>
      <c r="C28" s="2" t="s">
        <v>70</v>
      </c>
      <c r="D28" s="27">
        <v>47.2</v>
      </c>
      <c r="E28" s="27">
        <v>0.05</v>
      </c>
      <c r="F28" s="27">
        <v>30.79</v>
      </c>
      <c r="G28" s="27">
        <v>3.13</v>
      </c>
      <c r="H28" s="27">
        <v>0.03</v>
      </c>
      <c r="I28" s="27">
        <v>1.23</v>
      </c>
      <c r="J28" s="27">
        <v>0.04</v>
      </c>
      <c r="K28" s="27">
        <v>0.51</v>
      </c>
      <c r="L28" s="27">
        <v>10.71</v>
      </c>
      <c r="M28" s="27">
        <v>93.69</v>
      </c>
      <c r="N28" s="27">
        <v>3.22989672197583</v>
      </c>
      <c r="O28" s="27">
        <v>2.4830554545250876</v>
      </c>
      <c r="P28" s="27">
        <f t="shared" si="6"/>
        <v>0.770103278</v>
      </c>
      <c r="Q28" s="27">
        <f t="shared" si="7"/>
        <v>1.712952177</v>
      </c>
      <c r="R28" s="27">
        <v>0.1790993980297476</v>
      </c>
      <c r="S28" s="27">
        <v>0.0</v>
      </c>
      <c r="T28" s="27">
        <f t="shared" si="1"/>
        <v>0.179099398</v>
      </c>
      <c r="U28" s="27">
        <v>0.12544948256901947</v>
      </c>
      <c r="V28" s="27">
        <v>0.002572763028153675</v>
      </c>
      <c r="W28" s="27">
        <v>0.0017386278484590805</v>
      </c>
      <c r="X28" s="27">
        <v>0.0029324360335161006</v>
      </c>
      <c r="Y28" s="27">
        <v>0.06765893554968322</v>
      </c>
      <c r="Z28" s="27">
        <v>0.934856871897629</v>
      </c>
      <c r="AA28" s="27">
        <f t="shared" si="2"/>
        <v>0.5880809599</v>
      </c>
      <c r="AB28" s="27">
        <f t="shared" si="3"/>
        <v>0.3062875084</v>
      </c>
      <c r="AC28" s="27">
        <f t="shared" si="4"/>
        <v>2.664727616</v>
      </c>
      <c r="AD28" s="27">
        <f t="shared" si="5"/>
        <v>4.194108523</v>
      </c>
      <c r="AE28" s="28">
        <v>254.0</v>
      </c>
      <c r="AF28" s="28">
        <v>389.0</v>
      </c>
      <c r="AG28" s="29">
        <v>3.27</v>
      </c>
      <c r="AH28" s="29">
        <v>4.97</v>
      </c>
      <c r="AI28" s="31"/>
      <c r="AJ28" s="2"/>
      <c r="AK28" s="2"/>
      <c r="AL28" s="27"/>
    </row>
    <row r="29" ht="12.75" customHeight="1">
      <c r="A29" s="31"/>
      <c r="B29" s="31"/>
      <c r="C29" s="2" t="s">
        <v>71</v>
      </c>
      <c r="D29" s="27">
        <v>48.21</v>
      </c>
      <c r="E29" s="27">
        <v>0.2</v>
      </c>
      <c r="F29" s="27">
        <v>29.76</v>
      </c>
      <c r="G29" s="27">
        <v>3.58</v>
      </c>
      <c r="H29" s="27">
        <v>0.06</v>
      </c>
      <c r="I29" s="27">
        <v>1.82</v>
      </c>
      <c r="J29" s="27">
        <v>0.04</v>
      </c>
      <c r="K29" s="27">
        <v>0.07</v>
      </c>
      <c r="L29" s="27">
        <v>10.7</v>
      </c>
      <c r="M29" s="27">
        <v>94.44</v>
      </c>
      <c r="N29" s="27">
        <v>3.2711431113964826</v>
      </c>
      <c r="O29" s="27">
        <v>2.379717657224426</v>
      </c>
      <c r="P29" s="27">
        <f t="shared" si="6"/>
        <v>0.7288568886</v>
      </c>
      <c r="Q29" s="27">
        <f t="shared" si="7"/>
        <v>1.650860769</v>
      </c>
      <c r="R29" s="27">
        <v>0.20323906375108952</v>
      </c>
      <c r="S29" s="27">
        <v>0.0</v>
      </c>
      <c r="T29" s="27">
        <f t="shared" si="1"/>
        <v>0.2032390638</v>
      </c>
      <c r="U29" s="27">
        <v>0.18405640161467726</v>
      </c>
      <c r="V29" s="27">
        <v>0.010204119915124182</v>
      </c>
      <c r="W29" s="27">
        <v>0.0034478820745070006</v>
      </c>
      <c r="X29" s="27">
        <v>0.0029076646976405923</v>
      </c>
      <c r="Y29" s="27">
        <v>0.009208074005371015</v>
      </c>
      <c r="Z29" s="27">
        <v>0.9260942928914134</v>
      </c>
      <c r="AA29" s="27">
        <f t="shared" si="2"/>
        <v>0.5247648938</v>
      </c>
      <c r="AB29" s="27">
        <f t="shared" si="3"/>
        <v>0.3907433474</v>
      </c>
      <c r="AC29" s="27">
        <f t="shared" si="4"/>
        <v>2.593160841</v>
      </c>
      <c r="AD29" s="27">
        <f t="shared" si="5"/>
        <v>4.488045819</v>
      </c>
      <c r="AE29" s="28">
        <v>254.0</v>
      </c>
      <c r="AF29" s="28">
        <v>389.0</v>
      </c>
      <c r="AG29" s="29">
        <v>4.37</v>
      </c>
      <c r="AH29" s="29">
        <v>6.06</v>
      </c>
      <c r="AI29" s="31"/>
      <c r="AJ29" s="2"/>
      <c r="AK29" s="2"/>
      <c r="AL29" s="27"/>
    </row>
    <row r="30" ht="12.75" customHeight="1">
      <c r="A30" s="31"/>
      <c r="B30" s="31"/>
      <c r="C30" s="2" t="s">
        <v>72</v>
      </c>
      <c r="D30" s="27">
        <v>46.68</v>
      </c>
      <c r="E30" s="27">
        <v>0.15</v>
      </c>
      <c r="F30" s="27">
        <v>30.77</v>
      </c>
      <c r="G30" s="27">
        <v>4.33</v>
      </c>
      <c r="H30" s="27">
        <v>0.03</v>
      </c>
      <c r="I30" s="27">
        <v>1.79</v>
      </c>
      <c r="J30" s="27">
        <v>0.05</v>
      </c>
      <c r="K30" s="27">
        <v>0.15</v>
      </c>
      <c r="L30" s="27">
        <v>10.45</v>
      </c>
      <c r="M30" s="27">
        <v>94.4</v>
      </c>
      <c r="N30" s="27">
        <v>3.168954871862912</v>
      </c>
      <c r="O30" s="27">
        <v>2.4617434797867066</v>
      </c>
      <c r="P30" s="27">
        <f t="shared" si="6"/>
        <v>0.8310451281</v>
      </c>
      <c r="Q30" s="27">
        <f t="shared" si="7"/>
        <v>1.630698352</v>
      </c>
      <c r="R30" s="27">
        <v>0.24713485757966497</v>
      </c>
      <c r="S30" s="27">
        <v>0.0</v>
      </c>
      <c r="T30" s="27">
        <f t="shared" si="1"/>
        <v>0.2471348576</v>
      </c>
      <c r="U30" s="27">
        <v>0.181115393604305</v>
      </c>
      <c r="V30" s="27">
        <v>0.007657016993507459</v>
      </c>
      <c r="W30" s="27">
        <v>0.00172482564922821</v>
      </c>
      <c r="X30" s="27">
        <v>0.003636445897415871</v>
      </c>
      <c r="Y30" s="27">
        <v>0.01974171209361878</v>
      </c>
      <c r="Z30" s="27">
        <v>0.9049206827762237</v>
      </c>
      <c r="AA30" s="27">
        <f t="shared" si="2"/>
        <v>0.5770804731</v>
      </c>
      <c r="AB30" s="27">
        <f t="shared" si="3"/>
        <v>0.4299750768</v>
      </c>
      <c r="AC30" s="27">
        <f t="shared" si="4"/>
        <v>2.716535354</v>
      </c>
      <c r="AD30" s="27">
        <f t="shared" si="5"/>
        <v>3.813216352</v>
      </c>
      <c r="AE30" s="28">
        <v>254.0</v>
      </c>
      <c r="AF30" s="28">
        <v>389.0</v>
      </c>
      <c r="AG30" s="29">
        <v>1.64</v>
      </c>
      <c r="AH30" s="29">
        <v>3.33</v>
      </c>
      <c r="AI30" s="31"/>
      <c r="AJ30" s="2"/>
      <c r="AK30" s="2"/>
      <c r="AL30" s="27"/>
    </row>
    <row r="31" ht="12.75" customHeight="1">
      <c r="A31" s="31"/>
      <c r="B31" s="31"/>
      <c r="C31" s="2" t="s">
        <v>73</v>
      </c>
      <c r="D31" s="27">
        <v>49.16</v>
      </c>
      <c r="E31" s="27">
        <v>0.25</v>
      </c>
      <c r="F31" s="27">
        <v>29.01</v>
      </c>
      <c r="G31" s="27">
        <v>3.27</v>
      </c>
      <c r="H31" s="27">
        <v>0.0</v>
      </c>
      <c r="I31" s="27">
        <v>1.58</v>
      </c>
      <c r="J31" s="27">
        <v>0.03</v>
      </c>
      <c r="K31" s="27">
        <v>0.11</v>
      </c>
      <c r="L31" s="27">
        <v>10.66</v>
      </c>
      <c r="M31" s="27">
        <v>94.07</v>
      </c>
      <c r="N31" s="27">
        <v>3.3379149469267295</v>
      </c>
      <c r="O31" s="27">
        <v>2.321353142216261</v>
      </c>
      <c r="P31" s="27">
        <f t="shared" si="6"/>
        <v>0.6620850531</v>
      </c>
      <c r="Q31" s="27">
        <f t="shared" si="7"/>
        <v>1.659268089</v>
      </c>
      <c r="R31" s="27">
        <v>0.18565826869476532</v>
      </c>
      <c r="S31" s="27">
        <v>0.0</v>
      </c>
      <c r="T31" s="27">
        <f t="shared" si="1"/>
        <v>0.1856582687</v>
      </c>
      <c r="U31" s="27">
        <v>0.1598960019864084</v>
      </c>
      <c r="V31" s="27">
        <v>0.012763992649181974</v>
      </c>
      <c r="W31" s="27">
        <v>0.0</v>
      </c>
      <c r="X31" s="27">
        <v>0.002182260369478544</v>
      </c>
      <c r="Y31" s="27">
        <v>0.014479862070817731</v>
      </c>
      <c r="Z31" s="27">
        <v>0.9232718908754446</v>
      </c>
      <c r="AA31" s="27">
        <f t="shared" si="2"/>
        <v>0.5372767303</v>
      </c>
      <c r="AB31" s="27">
        <f t="shared" si="3"/>
        <v>0.3455542707</v>
      </c>
      <c r="AC31" s="27">
        <f t="shared" si="4"/>
        <v>2.519775404</v>
      </c>
      <c r="AD31" s="27">
        <f t="shared" si="5"/>
        <v>5.041519864</v>
      </c>
      <c r="AE31" s="28">
        <v>254.0</v>
      </c>
      <c r="AF31" s="28">
        <v>389.0</v>
      </c>
      <c r="AG31" s="29">
        <v>6.12</v>
      </c>
      <c r="AH31" s="29">
        <v>7.82</v>
      </c>
      <c r="AI31" s="31"/>
      <c r="AJ31" s="2"/>
      <c r="AK31" s="2"/>
      <c r="AL31" s="27"/>
    </row>
    <row r="32" ht="12.75" customHeight="1">
      <c r="A32" s="31"/>
      <c r="B32" s="31"/>
      <c r="C32" s="2" t="s">
        <v>74</v>
      </c>
      <c r="D32" s="27">
        <v>47.3</v>
      </c>
      <c r="E32" s="27">
        <v>0.31</v>
      </c>
      <c r="F32" s="27">
        <v>30.5</v>
      </c>
      <c r="G32" s="27">
        <v>3.32</v>
      </c>
      <c r="H32" s="27">
        <v>0.04</v>
      </c>
      <c r="I32" s="27">
        <v>1.67</v>
      </c>
      <c r="J32" s="27">
        <v>0.0</v>
      </c>
      <c r="K32" s="27">
        <v>0.13</v>
      </c>
      <c r="L32" s="27">
        <v>11.08</v>
      </c>
      <c r="M32" s="27">
        <v>94.35</v>
      </c>
      <c r="N32" s="27">
        <v>3.2221814783579834</v>
      </c>
      <c r="O32" s="27">
        <v>2.4486053180919525</v>
      </c>
      <c r="P32" s="27">
        <f t="shared" si="6"/>
        <v>0.7778185216</v>
      </c>
      <c r="Q32" s="27">
        <f t="shared" si="7"/>
        <v>1.670786796</v>
      </c>
      <c r="R32" s="27">
        <v>0.18911679161559633</v>
      </c>
      <c r="S32" s="27">
        <v>0.0</v>
      </c>
      <c r="T32" s="27">
        <f t="shared" si="1"/>
        <v>0.1891167916</v>
      </c>
      <c r="U32" s="27">
        <v>0.1695596272529432</v>
      </c>
      <c r="V32" s="27">
        <v>0.015879385595133917</v>
      </c>
      <c r="W32" s="27">
        <v>0.002307743770839874</v>
      </c>
      <c r="X32" s="27">
        <v>0.0</v>
      </c>
      <c r="Y32" s="27">
        <v>0.017168824300935373</v>
      </c>
      <c r="Z32" s="27">
        <v>0.9628034403319838</v>
      </c>
      <c r="AA32" s="27">
        <f t="shared" si="2"/>
        <v>0.5272629637</v>
      </c>
      <c r="AB32" s="27">
        <f t="shared" si="3"/>
        <v>0.3609841626</v>
      </c>
      <c r="AC32" s="27">
        <f t="shared" si="4"/>
        <v>2.653601495</v>
      </c>
      <c r="AD32" s="27">
        <f t="shared" si="5"/>
        <v>4.142587749</v>
      </c>
      <c r="AE32" s="28">
        <v>254.0</v>
      </c>
      <c r="AF32" s="28">
        <v>389.0</v>
      </c>
      <c r="AG32" s="29">
        <v>3.07</v>
      </c>
      <c r="AH32" s="29">
        <v>4.76</v>
      </c>
      <c r="AI32" s="31"/>
      <c r="AJ32" s="2"/>
      <c r="AK32" s="2"/>
      <c r="AL32" s="27"/>
    </row>
    <row r="33" ht="12.75" customHeight="1">
      <c r="A33" s="31"/>
      <c r="B33" s="31"/>
      <c r="C33" s="2" t="s">
        <v>75</v>
      </c>
      <c r="D33" s="27">
        <v>46.78</v>
      </c>
      <c r="E33" s="27">
        <v>0.5</v>
      </c>
      <c r="F33" s="27">
        <v>29.6</v>
      </c>
      <c r="G33" s="27">
        <v>3.4</v>
      </c>
      <c r="H33" s="27">
        <v>0.04</v>
      </c>
      <c r="I33" s="27">
        <v>1.84</v>
      </c>
      <c r="J33" s="27">
        <v>0.04</v>
      </c>
      <c r="K33" s="27">
        <v>0.13</v>
      </c>
      <c r="L33" s="27">
        <v>10.94</v>
      </c>
      <c r="M33" s="27">
        <v>93.3</v>
      </c>
      <c r="N33" s="27">
        <v>3.228169110336384</v>
      </c>
      <c r="O33" s="27">
        <v>2.4072315344391835</v>
      </c>
      <c r="P33" s="27">
        <f t="shared" si="6"/>
        <v>0.7718308897</v>
      </c>
      <c r="Q33" s="27">
        <f t="shared" si="7"/>
        <v>1.635400645</v>
      </c>
      <c r="R33" s="27">
        <v>0.19619056984681515</v>
      </c>
      <c r="S33" s="27">
        <v>0.0</v>
      </c>
      <c r="T33" s="27">
        <f t="shared" si="1"/>
        <v>0.1961905698</v>
      </c>
      <c r="U33" s="27">
        <v>0.1892478738017741</v>
      </c>
      <c r="V33" s="27">
        <v>0.025944733202336867</v>
      </c>
      <c r="W33" s="27">
        <v>0.0023377323742505957</v>
      </c>
      <c r="X33" s="27">
        <v>0.0029571814306229897</v>
      </c>
      <c r="Y33" s="27">
        <v>0.01739192925283466</v>
      </c>
      <c r="Z33" s="27">
        <v>0.9629913783678075</v>
      </c>
      <c r="AA33" s="27">
        <f t="shared" si="2"/>
        <v>0.5090062319</v>
      </c>
      <c r="AB33" s="27">
        <f t="shared" si="3"/>
        <v>0.387776176</v>
      </c>
      <c r="AC33" s="27">
        <f t="shared" si="4"/>
        <v>2.629366837</v>
      </c>
      <c r="AD33" s="27">
        <f t="shared" si="5"/>
        <v>4.182482398</v>
      </c>
      <c r="AE33" s="28">
        <v>254.0</v>
      </c>
      <c r="AF33" s="28">
        <v>389.0</v>
      </c>
      <c r="AG33" s="29">
        <v>3.23</v>
      </c>
      <c r="AH33" s="29">
        <v>4.92</v>
      </c>
      <c r="AI33" s="31"/>
      <c r="AJ33" s="2"/>
      <c r="AK33" s="2"/>
      <c r="AL33" s="27"/>
    </row>
    <row r="34" ht="12.75" customHeight="1">
      <c r="A34" s="31"/>
      <c r="B34" s="31"/>
      <c r="C34" s="2" t="s">
        <v>76</v>
      </c>
      <c r="D34" s="27">
        <v>51.65</v>
      </c>
      <c r="E34" s="27">
        <v>0.37</v>
      </c>
      <c r="F34" s="27">
        <v>27.7</v>
      </c>
      <c r="G34" s="27">
        <v>3.37</v>
      </c>
      <c r="H34" s="27">
        <v>0.05</v>
      </c>
      <c r="I34" s="27">
        <v>1.5</v>
      </c>
      <c r="J34" s="27">
        <v>0.01</v>
      </c>
      <c r="K34" s="27">
        <v>0.11</v>
      </c>
      <c r="L34" s="27">
        <v>10.27</v>
      </c>
      <c r="M34" s="27">
        <v>95.03</v>
      </c>
      <c r="N34" s="27">
        <v>3.451982125425024</v>
      </c>
      <c r="O34" s="27">
        <v>2.1817655215648717</v>
      </c>
      <c r="P34" s="27">
        <f t="shared" si="6"/>
        <v>0.5480178746</v>
      </c>
      <c r="Q34" s="27">
        <f t="shared" si="7"/>
        <v>1.633747647</v>
      </c>
      <c r="R34" s="27">
        <v>0.18833509904318368</v>
      </c>
      <c r="S34" s="27">
        <v>0.0</v>
      </c>
      <c r="T34" s="27">
        <f t="shared" si="1"/>
        <v>0.188335099</v>
      </c>
      <c r="U34" s="27">
        <v>0.1494192655243754</v>
      </c>
      <c r="V34" s="27">
        <v>0.018594439044775982</v>
      </c>
      <c r="W34" s="27">
        <v>0.00283013372487904</v>
      </c>
      <c r="X34" s="27">
        <v>7.160117205524932E-4</v>
      </c>
      <c r="Y34" s="27">
        <v>0.014252768963356633</v>
      </c>
      <c r="Z34" s="27">
        <v>0.8755433884368489</v>
      </c>
      <c r="AA34" s="27">
        <f t="shared" si="2"/>
        <v>0.5576096679</v>
      </c>
      <c r="AB34" s="27">
        <f t="shared" si="3"/>
        <v>0.3405844983</v>
      </c>
      <c r="AC34" s="27">
        <f t="shared" si="4"/>
        <v>2.38869506</v>
      </c>
      <c r="AD34" s="27">
        <f t="shared" si="5"/>
        <v>6.299031994</v>
      </c>
      <c r="AE34" s="28">
        <v>254.0</v>
      </c>
      <c r="AF34" s="28">
        <v>389.0</v>
      </c>
      <c r="AG34" s="29">
        <v>9.07</v>
      </c>
      <c r="AH34" s="29">
        <v>10.76</v>
      </c>
      <c r="AI34" s="31"/>
      <c r="AJ34" s="2"/>
      <c r="AK34" s="2"/>
      <c r="AL34" s="27"/>
    </row>
    <row r="35" ht="12.75" customHeight="1">
      <c r="A35" s="31"/>
      <c r="B35" s="31"/>
      <c r="C35" s="2" t="s">
        <v>77</v>
      </c>
      <c r="D35" s="27">
        <v>47.4</v>
      </c>
      <c r="E35" s="27">
        <v>0.23</v>
      </c>
      <c r="F35" s="27">
        <v>29.64</v>
      </c>
      <c r="G35" s="27">
        <v>3.89</v>
      </c>
      <c r="H35" s="27">
        <v>0.02</v>
      </c>
      <c r="I35" s="27">
        <v>1.66</v>
      </c>
      <c r="J35" s="27">
        <v>0.0</v>
      </c>
      <c r="K35" s="27">
        <v>0.14</v>
      </c>
      <c r="L35" s="27">
        <v>10.73</v>
      </c>
      <c r="M35" s="27">
        <v>93.71</v>
      </c>
      <c r="N35" s="27">
        <v>3.2508676880242557</v>
      </c>
      <c r="O35" s="27">
        <v>2.3956824111731496</v>
      </c>
      <c r="P35" s="27">
        <f t="shared" si="6"/>
        <v>0.749132312</v>
      </c>
      <c r="Q35" s="27">
        <f t="shared" si="7"/>
        <v>1.646550099</v>
      </c>
      <c r="R35" s="27">
        <v>0.2232576775150863</v>
      </c>
      <c r="S35" s="27">
        <v>0.0</v>
      </c>
      <c r="T35" s="27">
        <f t="shared" si="1"/>
        <v>0.2232576775</v>
      </c>
      <c r="U35" s="27">
        <v>0.16968606012066054</v>
      </c>
      <c r="V35" s="27">
        <v>0.01186129023626431</v>
      </c>
      <c r="W35" s="27">
        <v>0.0011616884934942185</v>
      </c>
      <c r="X35" s="27">
        <v>0.0</v>
      </c>
      <c r="Y35" s="27">
        <v>0.018614755472712456</v>
      </c>
      <c r="Z35" s="27">
        <v>0.9387062101343832</v>
      </c>
      <c r="AA35" s="27">
        <f t="shared" si="2"/>
        <v>0.5681670329</v>
      </c>
      <c r="AB35" s="27">
        <f t="shared" si="3"/>
        <v>0.3941054261</v>
      </c>
      <c r="AC35" s="27">
        <f t="shared" si="4"/>
        <v>2.630801379</v>
      </c>
      <c r="AD35" s="27">
        <f t="shared" si="5"/>
        <v>4.339510706</v>
      </c>
      <c r="AE35" s="28">
        <v>254.0</v>
      </c>
      <c r="AF35" s="28">
        <v>389.0</v>
      </c>
      <c r="AG35" s="29">
        <v>3.83</v>
      </c>
      <c r="AH35" s="29">
        <v>5.52</v>
      </c>
      <c r="AI35" s="31"/>
      <c r="AJ35" s="2"/>
      <c r="AK35" s="2"/>
      <c r="AL35" s="27"/>
    </row>
    <row r="36" ht="12.75" customHeight="1">
      <c r="A36" s="31"/>
      <c r="B36" s="31"/>
      <c r="C36" s="2" t="s">
        <v>78</v>
      </c>
      <c r="D36" s="27">
        <v>50.59</v>
      </c>
      <c r="E36" s="27">
        <v>0.17</v>
      </c>
      <c r="F36" s="27">
        <v>28.4</v>
      </c>
      <c r="G36" s="27">
        <v>2.62</v>
      </c>
      <c r="H36" s="27">
        <v>0.01</v>
      </c>
      <c r="I36" s="27">
        <v>1.34</v>
      </c>
      <c r="J36" s="27">
        <v>0.07</v>
      </c>
      <c r="K36" s="27">
        <v>0.76</v>
      </c>
      <c r="L36" s="27">
        <v>8.4</v>
      </c>
      <c r="M36" s="27">
        <v>92.36</v>
      </c>
      <c r="N36" s="27">
        <v>3.43500800720001</v>
      </c>
      <c r="O36" s="27">
        <v>2.272539848718498</v>
      </c>
      <c r="P36" s="27">
        <f t="shared" si="6"/>
        <v>0.5649919928</v>
      </c>
      <c r="Q36" s="27">
        <f t="shared" si="7"/>
        <v>1.707547856</v>
      </c>
      <c r="R36" s="27">
        <v>0.14875361105280605</v>
      </c>
      <c r="S36" s="27">
        <v>0.0</v>
      </c>
      <c r="T36" s="27">
        <f t="shared" si="1"/>
        <v>0.1487536111</v>
      </c>
      <c r="U36" s="27">
        <v>0.13560790248241314</v>
      </c>
      <c r="V36" s="27">
        <v>0.008679508652057914</v>
      </c>
      <c r="W36" s="27">
        <v>5.750449769477332E-4</v>
      </c>
      <c r="X36" s="27">
        <v>0.005091937137173776</v>
      </c>
      <c r="Y36" s="27">
        <v>0.10004261021345875</v>
      </c>
      <c r="Z36" s="27">
        <v>0.7275307889240901</v>
      </c>
      <c r="AA36" s="27">
        <f t="shared" si="2"/>
        <v>0.52311443</v>
      </c>
      <c r="AB36" s="27">
        <f t="shared" si="3"/>
        <v>0.2849365585</v>
      </c>
      <c r="AC36" s="27">
        <f t="shared" si="4"/>
        <v>2.429972968</v>
      </c>
      <c r="AD36" s="27">
        <f t="shared" si="5"/>
        <v>6.079746352</v>
      </c>
      <c r="AE36" s="28">
        <v>254.0</v>
      </c>
      <c r="AF36" s="28">
        <v>389.0</v>
      </c>
      <c r="AG36" s="29">
        <v>8.63</v>
      </c>
      <c r="AH36" s="29">
        <v>10.32</v>
      </c>
      <c r="AI36" s="31"/>
      <c r="AJ36" s="2"/>
      <c r="AK36" s="2"/>
      <c r="AL36" s="27"/>
    </row>
    <row r="37" ht="12.75" customHeight="1">
      <c r="A37" s="31"/>
      <c r="B37" s="31"/>
      <c r="C37" s="2" t="s">
        <v>79</v>
      </c>
      <c r="D37" s="27">
        <v>50.77</v>
      </c>
      <c r="E37" s="27">
        <v>0.09</v>
      </c>
      <c r="F37" s="27">
        <v>27.63</v>
      </c>
      <c r="G37" s="27">
        <v>3.83</v>
      </c>
      <c r="H37" s="27">
        <v>0.0</v>
      </c>
      <c r="I37" s="27">
        <v>1.78</v>
      </c>
      <c r="J37" s="27">
        <v>0.06</v>
      </c>
      <c r="K37" s="27">
        <v>0.14</v>
      </c>
      <c r="L37" s="27">
        <v>10.34</v>
      </c>
      <c r="M37" s="27">
        <v>94.64</v>
      </c>
      <c r="N37" s="27">
        <v>3.422654215963688</v>
      </c>
      <c r="O37" s="27">
        <v>2.195163332889882</v>
      </c>
      <c r="P37" s="27">
        <f t="shared" si="6"/>
        <v>0.577345784</v>
      </c>
      <c r="Q37" s="27">
        <f t="shared" si="7"/>
        <v>1.617817549</v>
      </c>
      <c r="R37" s="27">
        <v>0.21590255783419043</v>
      </c>
      <c r="S37" s="27">
        <v>0.0</v>
      </c>
      <c r="T37" s="27">
        <f t="shared" si="1"/>
        <v>0.2159025578</v>
      </c>
      <c r="U37" s="27">
        <v>0.17885166609616282</v>
      </c>
      <c r="V37" s="27">
        <v>0.004562275593299693</v>
      </c>
      <c r="W37" s="27">
        <v>0.0</v>
      </c>
      <c r="X37" s="27">
        <v>0.004333402519075671</v>
      </c>
      <c r="Y37" s="27">
        <v>0.018297520629109883</v>
      </c>
      <c r="Z37" s="27">
        <v>0.889171261574436</v>
      </c>
      <c r="AA37" s="27">
        <f t="shared" si="2"/>
        <v>0.5469290631</v>
      </c>
      <c r="AB37" s="27">
        <f t="shared" si="3"/>
        <v>0.3947542239</v>
      </c>
      <c r="AC37" s="27">
        <f t="shared" si="4"/>
        <v>2.415628166</v>
      </c>
      <c r="AD37" s="27">
        <f t="shared" si="5"/>
        <v>5.928257053</v>
      </c>
      <c r="AE37" s="28">
        <v>254.0</v>
      </c>
      <c r="AF37" s="28">
        <v>389.0</v>
      </c>
      <c r="AG37" s="29">
        <v>8.32</v>
      </c>
      <c r="AH37" s="29">
        <v>10.01</v>
      </c>
      <c r="AI37" s="31"/>
      <c r="AJ37" s="2"/>
      <c r="AK37" s="2"/>
      <c r="AL37" s="27"/>
    </row>
    <row r="38" ht="12.75" customHeight="1">
      <c r="A38" s="31"/>
      <c r="B38" s="31"/>
      <c r="C38" s="2" t="s">
        <v>80</v>
      </c>
      <c r="D38" s="27">
        <v>47.33</v>
      </c>
      <c r="E38" s="27">
        <v>0.07</v>
      </c>
      <c r="F38" s="27">
        <v>30.03</v>
      </c>
      <c r="G38" s="27">
        <v>3.61</v>
      </c>
      <c r="H38" s="27">
        <v>0.03</v>
      </c>
      <c r="I38" s="27">
        <v>1.7</v>
      </c>
      <c r="J38" s="27">
        <v>0.07</v>
      </c>
      <c r="K38" s="27">
        <v>0.16</v>
      </c>
      <c r="L38" s="27">
        <v>11.05</v>
      </c>
      <c r="M38" s="27">
        <v>94.06</v>
      </c>
      <c r="N38" s="27">
        <v>3.239635343491807</v>
      </c>
      <c r="O38" s="27">
        <v>2.42239548825805</v>
      </c>
      <c r="P38" s="27">
        <f t="shared" si="6"/>
        <v>0.7603646565</v>
      </c>
      <c r="Q38" s="27">
        <f t="shared" si="7"/>
        <v>1.662030832</v>
      </c>
      <c r="R38" s="27">
        <v>0.20661886774275937</v>
      </c>
      <c r="S38" s="27">
        <v>0.0</v>
      </c>
      <c r="T38" s="27">
        <f t="shared" si="1"/>
        <v>0.2066188677</v>
      </c>
      <c r="U38" s="27">
        <v>0.17343057784469074</v>
      </c>
      <c r="V38" s="27">
        <v>0.0036028054296132215</v>
      </c>
      <c r="W38" s="27">
        <v>0.0017390802317416914</v>
      </c>
      <c r="X38" s="27">
        <v>0.00513309832072212</v>
      </c>
      <c r="Y38" s="27">
        <v>0.021231855719437347</v>
      </c>
      <c r="Z38" s="27">
        <v>0.9647858355409055</v>
      </c>
      <c r="AA38" s="27">
        <f t="shared" si="2"/>
        <v>0.5436631211</v>
      </c>
      <c r="AB38" s="27">
        <f t="shared" si="3"/>
        <v>0.3817885258</v>
      </c>
      <c r="AC38" s="27">
        <f t="shared" si="4"/>
        <v>2.632617161</v>
      </c>
      <c r="AD38" s="27">
        <f t="shared" si="5"/>
        <v>4.260633784</v>
      </c>
      <c r="AE38" s="28">
        <v>254.0</v>
      </c>
      <c r="AF38" s="28">
        <v>389.0</v>
      </c>
      <c r="AG38" s="29">
        <v>3.53</v>
      </c>
      <c r="AH38" s="29">
        <v>5.23</v>
      </c>
      <c r="AI38" s="31"/>
      <c r="AJ38" s="2"/>
      <c r="AK38" s="2"/>
      <c r="AL38" s="27"/>
    </row>
    <row r="39" ht="12.75" customHeight="1">
      <c r="A39" s="31"/>
      <c r="B39" s="31"/>
      <c r="C39" s="2" t="s">
        <v>81</v>
      </c>
      <c r="D39" s="27">
        <v>46.65</v>
      </c>
      <c r="E39" s="27">
        <v>0.08</v>
      </c>
      <c r="F39" s="27">
        <v>30.05</v>
      </c>
      <c r="G39" s="27">
        <v>5.02</v>
      </c>
      <c r="H39" s="27">
        <v>0.03</v>
      </c>
      <c r="I39" s="27">
        <v>1.88</v>
      </c>
      <c r="J39" s="27">
        <v>0.02</v>
      </c>
      <c r="K39" s="27">
        <v>0.15</v>
      </c>
      <c r="L39" s="27">
        <v>11.09</v>
      </c>
      <c r="M39" s="27">
        <v>94.97</v>
      </c>
      <c r="N39" s="27">
        <v>3.174422891341705</v>
      </c>
      <c r="O39" s="27">
        <v>2.4098371955628446</v>
      </c>
      <c r="P39" s="27">
        <f t="shared" si="6"/>
        <v>0.8255771087</v>
      </c>
      <c r="Q39" s="27">
        <f t="shared" si="7"/>
        <v>1.584260087</v>
      </c>
      <c r="R39" s="27">
        <v>0.28714183531186976</v>
      </c>
      <c r="S39" s="27">
        <v>0.0</v>
      </c>
      <c r="T39" s="27">
        <f t="shared" si="1"/>
        <v>0.2871418353</v>
      </c>
      <c r="U39" s="27">
        <v>0.1906725212647013</v>
      </c>
      <c r="V39" s="27">
        <v>0.004093419610779491</v>
      </c>
      <c r="W39" s="27">
        <v>0.001728912955849739</v>
      </c>
      <c r="X39" s="27">
        <v>0.0014580252625770386</v>
      </c>
      <c r="Y39" s="27">
        <v>0.019788493883184977</v>
      </c>
      <c r="Z39" s="27">
        <v>0.9626173769467118</v>
      </c>
      <c r="AA39" s="27">
        <f t="shared" si="2"/>
        <v>0.6009485302</v>
      </c>
      <c r="AB39" s="27">
        <f t="shared" si="3"/>
        <v>0.4795432695</v>
      </c>
      <c r="AC39" s="27">
        <f t="shared" si="4"/>
        <v>2.70107245</v>
      </c>
      <c r="AD39" s="27">
        <f t="shared" si="5"/>
        <v>3.84509558</v>
      </c>
      <c r="AE39" s="28">
        <v>254.0</v>
      </c>
      <c r="AF39" s="28">
        <v>389.0</v>
      </c>
      <c r="AG39" s="29">
        <v>1.79</v>
      </c>
      <c r="AH39" s="29">
        <v>3.48</v>
      </c>
      <c r="AI39" s="31"/>
      <c r="AJ39" s="2"/>
      <c r="AK39" s="2"/>
      <c r="AL39" s="27"/>
    </row>
    <row r="40" ht="12.75" customHeight="1">
      <c r="A40" s="31"/>
      <c r="B40" s="31"/>
      <c r="C40" s="2" t="s">
        <v>82</v>
      </c>
      <c r="D40" s="27">
        <v>46.56</v>
      </c>
      <c r="E40" s="27">
        <v>0.09</v>
      </c>
      <c r="F40" s="27">
        <v>30.1</v>
      </c>
      <c r="G40" s="27">
        <v>4.49</v>
      </c>
      <c r="H40" s="27">
        <v>0.02</v>
      </c>
      <c r="I40" s="27">
        <v>1.89</v>
      </c>
      <c r="J40" s="27">
        <v>0.01</v>
      </c>
      <c r="K40" s="27">
        <v>0.14</v>
      </c>
      <c r="L40" s="27">
        <v>11.16</v>
      </c>
      <c r="M40" s="27">
        <v>94.46</v>
      </c>
      <c r="N40" s="27">
        <v>3.182417534527813</v>
      </c>
      <c r="O40" s="27">
        <v>2.424603766511585</v>
      </c>
      <c r="P40" s="27">
        <f t="shared" si="6"/>
        <v>0.8175824655</v>
      </c>
      <c r="Q40" s="27">
        <f t="shared" si="7"/>
        <v>1.607021301</v>
      </c>
      <c r="R40" s="27">
        <v>0.25760956086797077</v>
      </c>
      <c r="S40" s="27">
        <v>0.0</v>
      </c>
      <c r="T40" s="27">
        <f t="shared" si="1"/>
        <v>0.2576095609</v>
      </c>
      <c r="U40" s="27">
        <v>0.19254095298947896</v>
      </c>
      <c r="V40" s="27">
        <v>0.004625618818169079</v>
      </c>
      <c r="W40" s="27">
        <v>0.0011577450226222768</v>
      </c>
      <c r="X40" s="27">
        <v>7.322613400929414E-4</v>
      </c>
      <c r="Y40" s="27">
        <v>0.018551565773919657</v>
      </c>
      <c r="Z40" s="27">
        <v>0.9730102123756257</v>
      </c>
      <c r="AA40" s="27">
        <f t="shared" si="2"/>
        <v>0.5722742792</v>
      </c>
      <c r="AB40" s="27">
        <f t="shared" si="3"/>
        <v>0.4513082589</v>
      </c>
      <c r="AC40" s="27">
        <f t="shared" si="4"/>
        <v>2.686838946</v>
      </c>
      <c r="AD40" s="27">
        <f t="shared" si="5"/>
        <v>3.892472832</v>
      </c>
      <c r="AE40" s="28">
        <v>254.0</v>
      </c>
      <c r="AF40" s="28">
        <v>389.0</v>
      </c>
      <c r="AG40" s="29">
        <v>2.0</v>
      </c>
      <c r="AH40" s="29">
        <v>3.69</v>
      </c>
      <c r="AI40" s="31"/>
      <c r="AJ40" s="2"/>
      <c r="AK40" s="2"/>
      <c r="AL40" s="27"/>
    </row>
    <row r="41" ht="12.75" customHeight="1">
      <c r="A41" s="31"/>
      <c r="B41" s="31"/>
      <c r="C41" s="2" t="s">
        <v>83</v>
      </c>
      <c r="D41" s="27">
        <v>46.46</v>
      </c>
      <c r="E41" s="27">
        <v>0.06</v>
      </c>
      <c r="F41" s="27">
        <v>30.22</v>
      </c>
      <c r="G41" s="27">
        <v>4.67</v>
      </c>
      <c r="H41" s="27">
        <v>0.08</v>
      </c>
      <c r="I41" s="27">
        <v>1.74</v>
      </c>
      <c r="J41" s="27">
        <v>0.06</v>
      </c>
      <c r="K41" s="27">
        <v>0.2</v>
      </c>
      <c r="L41" s="27">
        <v>10.93</v>
      </c>
      <c r="M41" s="27">
        <v>94.42</v>
      </c>
      <c r="N41" s="27">
        <v>3.176265890611617</v>
      </c>
      <c r="O41" s="27">
        <v>2.4347938617788403</v>
      </c>
      <c r="P41" s="27">
        <f t="shared" si="6"/>
        <v>0.8237341094</v>
      </c>
      <c r="Q41" s="27">
        <f t="shared" si="7"/>
        <v>1.611059752</v>
      </c>
      <c r="R41" s="27">
        <v>0.2680877120501393</v>
      </c>
      <c r="S41" s="27">
        <v>0.0</v>
      </c>
      <c r="T41" s="27">
        <f t="shared" si="1"/>
        <v>0.2680877121</v>
      </c>
      <c r="U41" s="27">
        <v>0.177298074656574</v>
      </c>
      <c r="V41" s="27">
        <v>0.003084409559106857</v>
      </c>
      <c r="W41" s="27">
        <v>0.004631976764827326</v>
      </c>
      <c r="X41" s="27">
        <v>0.004394513619340903</v>
      </c>
      <c r="Y41" s="27">
        <v>0.026507940601552964</v>
      </c>
      <c r="Z41" s="27">
        <v>0.9531622288870955</v>
      </c>
      <c r="AA41" s="27">
        <f t="shared" si="2"/>
        <v>0.6019224682</v>
      </c>
      <c r="AB41" s="27">
        <f t="shared" si="3"/>
        <v>0.4500177635</v>
      </c>
      <c r="AC41" s="27">
        <f t="shared" si="4"/>
        <v>2.705965983</v>
      </c>
      <c r="AD41" s="27">
        <f t="shared" si="5"/>
        <v>3.855935859</v>
      </c>
      <c r="AE41" s="28">
        <v>254.0</v>
      </c>
      <c r="AF41" s="28">
        <v>389.0</v>
      </c>
      <c r="AG41" s="29">
        <v>1.84</v>
      </c>
      <c r="AH41" s="29">
        <v>3.53</v>
      </c>
      <c r="AI41" s="31"/>
      <c r="AJ41" s="2"/>
      <c r="AK41" s="2"/>
      <c r="AL41" s="27"/>
    </row>
    <row r="42" ht="12.75" customHeight="1">
      <c r="A42" s="31"/>
      <c r="B42" s="31"/>
      <c r="C42" s="2" t="s">
        <v>84</v>
      </c>
      <c r="D42" s="27">
        <v>49.66</v>
      </c>
      <c r="E42" s="27">
        <v>0.01</v>
      </c>
      <c r="F42" s="27">
        <v>32.23</v>
      </c>
      <c r="G42" s="27">
        <v>1.5</v>
      </c>
      <c r="H42" s="27">
        <v>0.02</v>
      </c>
      <c r="I42" s="27">
        <v>1.21</v>
      </c>
      <c r="J42" s="27">
        <v>0.04</v>
      </c>
      <c r="K42" s="27">
        <v>0.16</v>
      </c>
      <c r="L42" s="27">
        <v>10.88</v>
      </c>
      <c r="M42" s="27">
        <v>95.71</v>
      </c>
      <c r="N42" s="27">
        <v>3.280417765819885</v>
      </c>
      <c r="O42" s="27">
        <v>2.509070350296447</v>
      </c>
      <c r="P42" s="27">
        <f t="shared" si="6"/>
        <v>0.7195822342</v>
      </c>
      <c r="Q42" s="27">
        <f t="shared" si="7"/>
        <v>1.789488116</v>
      </c>
      <c r="R42" s="27">
        <v>0.08285464304260988</v>
      </c>
      <c r="S42" s="27">
        <v>0.0</v>
      </c>
      <c r="T42" s="27">
        <f t="shared" si="1"/>
        <v>0.08285464304</v>
      </c>
      <c r="U42" s="27">
        <v>0.11913104083618517</v>
      </c>
      <c r="V42" s="27">
        <v>4.967130665508152E-4</v>
      </c>
      <c r="W42" s="27">
        <v>0.0011188997467552898</v>
      </c>
      <c r="X42" s="27">
        <v>0.0028307684748509363</v>
      </c>
      <c r="Y42" s="27">
        <v>0.02049041575600394</v>
      </c>
      <c r="Z42" s="27">
        <v>0.916769913608115</v>
      </c>
      <c r="AA42" s="27">
        <f t="shared" si="2"/>
        <v>0.4102005719</v>
      </c>
      <c r="AB42" s="27">
        <f t="shared" si="3"/>
        <v>0.2031045836</v>
      </c>
      <c r="AC42" s="27">
        <f t="shared" si="4"/>
        <v>2.592421706</v>
      </c>
      <c r="AD42" s="27">
        <f t="shared" si="5"/>
        <v>4.558780929</v>
      </c>
      <c r="AE42" s="28">
        <v>254.0</v>
      </c>
      <c r="AF42" s="28">
        <v>389.0</v>
      </c>
      <c r="AG42" s="29">
        <v>4.61</v>
      </c>
      <c r="AH42" s="29">
        <v>6.31</v>
      </c>
      <c r="AI42" s="31"/>
      <c r="AJ42" s="2"/>
      <c r="AK42" s="2"/>
      <c r="AL42" s="27"/>
    </row>
    <row r="43" ht="12.75" customHeight="1">
      <c r="A43" s="31"/>
      <c r="B43" s="31"/>
      <c r="C43" s="2" t="s">
        <v>85</v>
      </c>
      <c r="D43" s="27">
        <v>48.14</v>
      </c>
      <c r="E43" s="27">
        <v>0.06</v>
      </c>
      <c r="F43" s="27">
        <v>30.79</v>
      </c>
      <c r="G43" s="27">
        <v>2.14</v>
      </c>
      <c r="H43" s="27">
        <v>0.0</v>
      </c>
      <c r="I43" s="27">
        <v>1.43</v>
      </c>
      <c r="J43" s="27">
        <v>0.07</v>
      </c>
      <c r="K43" s="27">
        <v>0.26</v>
      </c>
      <c r="L43" s="27">
        <v>9.73</v>
      </c>
      <c r="M43" s="27">
        <v>92.63</v>
      </c>
      <c r="N43" s="27">
        <v>3.283911196056775</v>
      </c>
      <c r="O43" s="27">
        <v>2.4752843737825505</v>
      </c>
      <c r="P43" s="27">
        <f t="shared" si="6"/>
        <v>0.7160888039</v>
      </c>
      <c r="Q43" s="27">
        <f t="shared" si="7"/>
        <v>1.75919557</v>
      </c>
      <c r="R43" s="27">
        <v>0.12206811644257683</v>
      </c>
      <c r="S43" s="27">
        <v>0.0</v>
      </c>
      <c r="T43" s="27">
        <f t="shared" si="1"/>
        <v>0.1220681164</v>
      </c>
      <c r="U43" s="27">
        <v>0.14539132074495992</v>
      </c>
      <c r="V43" s="27">
        <v>0.0030776534335205724</v>
      </c>
      <c r="W43" s="27">
        <v>0.0</v>
      </c>
      <c r="X43" s="27">
        <v>0.005115702464836116</v>
      </c>
      <c r="Y43" s="27">
        <v>0.0343848405012135</v>
      </c>
      <c r="Z43" s="27">
        <v>0.8466563608852082</v>
      </c>
      <c r="AA43" s="27">
        <f t="shared" si="2"/>
        <v>0.456398614</v>
      </c>
      <c r="AB43" s="27">
        <f t="shared" si="3"/>
        <v>0.2674594372</v>
      </c>
      <c r="AC43" s="27">
        <f t="shared" si="4"/>
        <v>2.600430144</v>
      </c>
      <c r="AD43" s="27">
        <f t="shared" si="5"/>
        <v>4.585899372</v>
      </c>
      <c r="AE43" s="28">
        <v>254.0</v>
      </c>
      <c r="AF43" s="28">
        <v>389.0</v>
      </c>
      <c r="AG43" s="29">
        <v>4.71</v>
      </c>
      <c r="AH43" s="29">
        <v>6.4</v>
      </c>
      <c r="AI43" s="31"/>
      <c r="AJ43" s="2"/>
      <c r="AK43" s="2"/>
      <c r="AL43" s="27"/>
    </row>
    <row r="44" ht="12.75" customHeight="1">
      <c r="A44" s="31"/>
      <c r="B44" s="31"/>
      <c r="C44" s="32" t="s">
        <v>86</v>
      </c>
      <c r="D44" s="33">
        <v>49.79</v>
      </c>
      <c r="E44" s="33">
        <v>0.1</v>
      </c>
      <c r="F44" s="33">
        <v>29.63</v>
      </c>
      <c r="G44" s="33">
        <v>3.28</v>
      </c>
      <c r="H44" s="33">
        <v>0.04</v>
      </c>
      <c r="I44" s="33">
        <v>1.59</v>
      </c>
      <c r="J44" s="33">
        <v>0.07</v>
      </c>
      <c r="K44" s="33">
        <v>0.2</v>
      </c>
      <c r="L44" s="33">
        <v>10.25</v>
      </c>
      <c r="M44" s="33">
        <v>94.95</v>
      </c>
      <c r="N44" s="33">
        <v>3.3383214457532557</v>
      </c>
      <c r="O44" s="33">
        <v>2.3412498927095022</v>
      </c>
      <c r="P44" s="33">
        <f t="shared" si="6"/>
        <v>0.6616785542</v>
      </c>
      <c r="Q44" s="33">
        <f t="shared" si="7"/>
        <v>1.679571338</v>
      </c>
      <c r="R44" s="33">
        <v>0.18389207841245167</v>
      </c>
      <c r="S44" s="33">
        <v>0.0</v>
      </c>
      <c r="T44" s="33">
        <f t="shared" si="1"/>
        <v>0.1838920784</v>
      </c>
      <c r="U44" s="33">
        <v>0.158891357799887</v>
      </c>
      <c r="V44" s="33">
        <v>0.005041609112737971</v>
      </c>
      <c r="W44" s="33">
        <v>0.002271353640303151</v>
      </c>
      <c r="X44" s="33">
        <v>0.005028124066965669</v>
      </c>
      <c r="Y44" s="33">
        <v>0.025997067964360368</v>
      </c>
      <c r="Z44" s="33">
        <v>0.8766352066039447</v>
      </c>
      <c r="AA44" s="33">
        <f t="shared" si="2"/>
        <v>0.5364672239</v>
      </c>
      <c r="AB44" s="33">
        <f t="shared" si="3"/>
        <v>0.3450547899</v>
      </c>
      <c r="AC44" s="33">
        <f t="shared" si="4"/>
        <v>2.53018358</v>
      </c>
      <c r="AD44" s="33">
        <f t="shared" si="5"/>
        <v>5.045231441</v>
      </c>
      <c r="AE44" s="34">
        <v>254.0</v>
      </c>
      <c r="AF44" s="34">
        <v>389.0</v>
      </c>
      <c r="AG44" s="35">
        <v>6.13</v>
      </c>
      <c r="AH44" s="35">
        <v>7.83</v>
      </c>
      <c r="AI44" s="31"/>
      <c r="AJ44" s="2"/>
      <c r="AK44" s="2"/>
      <c r="AL44" s="27"/>
    </row>
    <row r="45" ht="12.75" customHeight="1">
      <c r="A45" s="31"/>
      <c r="B45" s="31"/>
      <c r="C45" s="2" t="s">
        <v>87</v>
      </c>
      <c r="D45" s="27">
        <v>48.2</v>
      </c>
      <c r="E45" s="27">
        <v>0.13</v>
      </c>
      <c r="F45" s="27">
        <v>29.76</v>
      </c>
      <c r="G45" s="27">
        <v>2.83</v>
      </c>
      <c r="H45" s="27">
        <v>0.07</v>
      </c>
      <c r="I45" s="27">
        <v>1.96</v>
      </c>
      <c r="J45" s="27">
        <v>0.0</v>
      </c>
      <c r="K45" s="27">
        <v>0.12</v>
      </c>
      <c r="L45" s="27">
        <v>11.01</v>
      </c>
      <c r="M45" s="27">
        <v>94.08</v>
      </c>
      <c r="N45" s="27">
        <v>3.2791308219467648</v>
      </c>
      <c r="O45" s="27">
        <v>2.386023544473968</v>
      </c>
      <c r="P45" s="27">
        <f t="shared" si="6"/>
        <v>0.7208691781</v>
      </c>
      <c r="Q45" s="27">
        <f t="shared" si="7"/>
        <v>1.665154366</v>
      </c>
      <c r="R45" s="27">
        <v>0.1609908866110094</v>
      </c>
      <c r="S45" s="27">
        <v>0.0</v>
      </c>
      <c r="T45" s="27">
        <f t="shared" si="1"/>
        <v>0.1609908866</v>
      </c>
      <c r="U45" s="27">
        <v>0.1987398246441843</v>
      </c>
      <c r="V45" s="27">
        <v>0.006650253525343663</v>
      </c>
      <c r="W45" s="27">
        <v>0.004033188172805525</v>
      </c>
      <c r="X45" s="27">
        <v>0.0</v>
      </c>
      <c r="Y45" s="27">
        <v>0.01582709827016036</v>
      </c>
      <c r="Z45" s="27">
        <v>0.9554501675634975</v>
      </c>
      <c r="AA45" s="27">
        <f t="shared" si="2"/>
        <v>0.4475316718</v>
      </c>
      <c r="AB45" s="27">
        <f t="shared" si="3"/>
        <v>0.3637638994</v>
      </c>
      <c r="AC45" s="27">
        <f t="shared" si="4"/>
        <v>2.553664685</v>
      </c>
      <c r="AD45" s="27">
        <f t="shared" si="5"/>
        <v>4.548857021</v>
      </c>
      <c r="AE45" s="28">
        <v>254.0</v>
      </c>
      <c r="AF45" s="28">
        <v>389.0</v>
      </c>
      <c r="AG45" s="29">
        <v>4.58</v>
      </c>
      <c r="AH45" s="29">
        <v>6.27</v>
      </c>
      <c r="AI45" s="31"/>
      <c r="AJ45" s="2"/>
      <c r="AK45" s="2"/>
      <c r="AL45" s="27"/>
    </row>
    <row r="46" ht="12.75" customHeight="1">
      <c r="A46" s="31"/>
      <c r="B46" s="31"/>
      <c r="C46" s="2" t="s">
        <v>88</v>
      </c>
      <c r="D46" s="27">
        <v>47.58</v>
      </c>
      <c r="E46" s="27">
        <v>0.21</v>
      </c>
      <c r="F46" s="27">
        <v>30.43</v>
      </c>
      <c r="G46" s="27">
        <v>2.55</v>
      </c>
      <c r="H46" s="27">
        <v>0.02</v>
      </c>
      <c r="I46" s="27">
        <v>2.23</v>
      </c>
      <c r="J46" s="27">
        <v>0.0</v>
      </c>
      <c r="K46" s="27">
        <v>0.17</v>
      </c>
      <c r="L46" s="27">
        <v>10.83</v>
      </c>
      <c r="M46" s="27">
        <v>94.02</v>
      </c>
      <c r="N46" s="27">
        <v>3.2325949363410005</v>
      </c>
      <c r="O46" s="27">
        <v>2.436457811874411</v>
      </c>
      <c r="P46" s="27">
        <f t="shared" si="6"/>
        <v>0.7674050637</v>
      </c>
      <c r="Q46" s="27">
        <f t="shared" si="7"/>
        <v>1.669052748</v>
      </c>
      <c r="R46" s="27">
        <v>0.14495101622381568</v>
      </c>
      <c r="S46" s="27">
        <v>0.0</v>
      </c>
      <c r="T46" s="27">
        <f t="shared" si="1"/>
        <v>0.1449510162</v>
      </c>
      <c r="U46" s="27">
        <v>0.22581294746039188</v>
      </c>
      <c r="V46" s="27">
        <v>0.01072825999734513</v>
      </c>
      <c r="W46" s="27">
        <v>0.0011507886930442574</v>
      </c>
      <c r="X46" s="27">
        <v>0.0</v>
      </c>
      <c r="Y46" s="27">
        <v>0.022391548048362596</v>
      </c>
      <c r="Z46" s="27">
        <v>0.9385649333861791</v>
      </c>
      <c r="AA46" s="27">
        <f t="shared" si="2"/>
        <v>0.3909522781</v>
      </c>
      <c r="AB46" s="27">
        <f t="shared" si="3"/>
        <v>0.3719147524</v>
      </c>
      <c r="AC46" s="27">
        <f t="shared" si="4"/>
        <v>2.592137088</v>
      </c>
      <c r="AD46" s="27">
        <f t="shared" si="5"/>
        <v>4.212371132</v>
      </c>
      <c r="AE46" s="28">
        <v>254.0</v>
      </c>
      <c r="AF46" s="28">
        <v>389.0</v>
      </c>
      <c r="AG46" s="29">
        <v>3.35</v>
      </c>
      <c r="AH46" s="29">
        <v>5.04</v>
      </c>
      <c r="AI46" s="31"/>
      <c r="AJ46" s="2"/>
      <c r="AK46" s="2"/>
      <c r="AL46" s="27"/>
    </row>
    <row r="47" ht="12.75" customHeight="1">
      <c r="A47" s="31"/>
      <c r="B47" s="31"/>
      <c r="C47" s="2" t="s">
        <v>89</v>
      </c>
      <c r="D47" s="27">
        <v>45.86</v>
      </c>
      <c r="E47" s="27">
        <v>0.11</v>
      </c>
      <c r="F47" s="27">
        <v>29.62</v>
      </c>
      <c r="G47" s="27">
        <v>5.3</v>
      </c>
      <c r="H47" s="27">
        <v>0.15</v>
      </c>
      <c r="I47" s="27">
        <v>1.92</v>
      </c>
      <c r="J47" s="27">
        <v>0.0</v>
      </c>
      <c r="K47" s="27">
        <v>0.11</v>
      </c>
      <c r="L47" s="27">
        <v>11.02</v>
      </c>
      <c r="M47" s="27">
        <v>94.09</v>
      </c>
      <c r="N47" s="27">
        <v>3.154531477741708</v>
      </c>
      <c r="O47" s="27">
        <v>2.401131593139157</v>
      </c>
      <c r="P47" s="27">
        <f t="shared" si="6"/>
        <v>0.8454685223</v>
      </c>
      <c r="Q47" s="27">
        <f t="shared" si="7"/>
        <v>1.555663071</v>
      </c>
      <c r="R47" s="27">
        <v>0.3069843361685152</v>
      </c>
      <c r="S47" s="27">
        <v>0.0</v>
      </c>
      <c r="T47" s="27">
        <f t="shared" si="1"/>
        <v>0.3069843362</v>
      </c>
      <c r="U47" s="27">
        <v>0.19684263479556868</v>
      </c>
      <c r="V47" s="27">
        <v>0.005689533316039784</v>
      </c>
      <c r="W47" s="27">
        <v>0.008738377731852374</v>
      </c>
      <c r="X47" s="27">
        <v>0.0</v>
      </c>
      <c r="Y47" s="27">
        <v>0.014669045238837651</v>
      </c>
      <c r="Z47" s="27">
        <v>0.9669219659730548</v>
      </c>
      <c r="AA47" s="27">
        <f t="shared" si="2"/>
        <v>0.6093050866</v>
      </c>
      <c r="AB47" s="27">
        <f t="shared" si="3"/>
        <v>0.5125653487</v>
      </c>
      <c r="AC47" s="27">
        <f t="shared" si="4"/>
        <v>2.713805463</v>
      </c>
      <c r="AD47" s="27">
        <f t="shared" si="5"/>
        <v>3.731104582</v>
      </c>
      <c r="AE47" s="28">
        <v>254.0</v>
      </c>
      <c r="AF47" s="28">
        <v>389.0</v>
      </c>
      <c r="AG47" s="29">
        <v>1.25</v>
      </c>
      <c r="AH47" s="29">
        <v>2.94</v>
      </c>
      <c r="AI47" s="31"/>
      <c r="AJ47" s="2"/>
      <c r="AK47" s="2"/>
      <c r="AL47" s="27"/>
    </row>
    <row r="48" ht="12.75" customHeight="1">
      <c r="A48" s="31"/>
      <c r="B48" s="31"/>
      <c r="C48" s="2" t="s">
        <v>90</v>
      </c>
      <c r="D48" s="27">
        <v>47.2</v>
      </c>
      <c r="E48" s="27">
        <v>0.1</v>
      </c>
      <c r="F48" s="27">
        <v>30.59</v>
      </c>
      <c r="G48" s="27">
        <v>3.01</v>
      </c>
      <c r="H48" s="27">
        <v>0.02</v>
      </c>
      <c r="I48" s="27">
        <v>1.74</v>
      </c>
      <c r="J48" s="27">
        <v>0.0</v>
      </c>
      <c r="K48" s="27">
        <v>0.12</v>
      </c>
      <c r="L48" s="27">
        <v>10.9</v>
      </c>
      <c r="M48" s="27">
        <v>93.68</v>
      </c>
      <c r="N48" s="27">
        <v>3.228367006142243</v>
      </c>
      <c r="O48" s="27">
        <v>2.465758116680397</v>
      </c>
      <c r="P48" s="27">
        <f t="shared" si="6"/>
        <v>0.7716329939</v>
      </c>
      <c r="Q48" s="27">
        <f t="shared" si="7"/>
        <v>1.694125123</v>
      </c>
      <c r="R48" s="27">
        <v>0.17215452625674624</v>
      </c>
      <c r="S48" s="27">
        <v>0.0</v>
      </c>
      <c r="T48" s="27">
        <f t="shared" si="1"/>
        <v>0.1721545263</v>
      </c>
      <c r="U48" s="27">
        <v>0.17738107218237953</v>
      </c>
      <c r="V48" s="27">
        <v>0.005143089076627192</v>
      </c>
      <c r="W48" s="27">
        <v>0.0011585362763532922</v>
      </c>
      <c r="X48" s="27">
        <v>0.0</v>
      </c>
      <c r="Y48" s="27">
        <v>0.015912209766602622</v>
      </c>
      <c r="Z48" s="27">
        <v>0.95099102074849</v>
      </c>
      <c r="AA48" s="27">
        <f t="shared" si="2"/>
        <v>0.4925235857</v>
      </c>
      <c r="AB48" s="27">
        <f t="shared" si="3"/>
        <v>0.3506941347</v>
      </c>
      <c r="AC48" s="27">
        <f t="shared" si="4"/>
        <v>2.643055732</v>
      </c>
      <c r="AD48" s="27">
        <f t="shared" si="5"/>
        <v>4.183811516</v>
      </c>
      <c r="AE48" s="28">
        <v>254.0</v>
      </c>
      <c r="AF48" s="28">
        <v>389.0</v>
      </c>
      <c r="AG48" s="29">
        <v>3.23</v>
      </c>
      <c r="AH48" s="29">
        <v>4.92</v>
      </c>
      <c r="AI48" s="31"/>
      <c r="AJ48" s="2"/>
      <c r="AK48" s="2"/>
      <c r="AL48" s="27"/>
    </row>
    <row r="49" ht="12.75" customHeight="1">
      <c r="A49" s="31"/>
      <c r="B49" s="31"/>
      <c r="C49" s="2" t="s">
        <v>91</v>
      </c>
      <c r="D49" s="27">
        <v>48.83</v>
      </c>
      <c r="E49" s="27">
        <v>0.05</v>
      </c>
      <c r="F49" s="27">
        <v>28.35</v>
      </c>
      <c r="G49" s="27">
        <v>2.87</v>
      </c>
      <c r="H49" s="27">
        <v>0.07</v>
      </c>
      <c r="I49" s="27">
        <v>2.55</v>
      </c>
      <c r="J49" s="27">
        <v>0.0</v>
      </c>
      <c r="K49" s="27">
        <v>0.13</v>
      </c>
      <c r="L49" s="27">
        <v>10.81</v>
      </c>
      <c r="M49" s="27">
        <v>93.66</v>
      </c>
      <c r="N49" s="27">
        <v>3.3334927340007345</v>
      </c>
      <c r="O49" s="27">
        <v>2.2808459024162513</v>
      </c>
      <c r="P49" s="27">
        <f t="shared" si="6"/>
        <v>0.666507266</v>
      </c>
      <c r="Q49" s="27">
        <f t="shared" si="7"/>
        <v>1.614338636</v>
      </c>
      <c r="R49" s="27">
        <v>0.1638316619264208</v>
      </c>
      <c r="S49" s="27">
        <v>0.0</v>
      </c>
      <c r="T49" s="27">
        <f t="shared" si="1"/>
        <v>0.1638316619</v>
      </c>
      <c r="U49" s="27">
        <v>0.2594598094644898</v>
      </c>
      <c r="V49" s="27">
        <v>0.0025666457875073226</v>
      </c>
      <c r="W49" s="27">
        <v>0.0040471524921140275</v>
      </c>
      <c r="X49" s="27">
        <v>0.0</v>
      </c>
      <c r="Y49" s="27">
        <v>0.01720538870270317</v>
      </c>
      <c r="Z49" s="27">
        <v>0.9413421371295274</v>
      </c>
      <c r="AA49" s="27">
        <f t="shared" si="2"/>
        <v>0.3870421991</v>
      </c>
      <c r="AB49" s="27">
        <f t="shared" si="3"/>
        <v>0.4273386239</v>
      </c>
      <c r="AC49" s="27">
        <f t="shared" si="4"/>
        <v>2.44724421</v>
      </c>
      <c r="AD49" s="27">
        <f t="shared" si="5"/>
        <v>5.001434949</v>
      </c>
      <c r="AE49" s="28">
        <v>254.0</v>
      </c>
      <c r="AF49" s="28">
        <v>389.0</v>
      </c>
      <c r="AG49" s="29">
        <v>6.01</v>
      </c>
      <c r="AH49" s="29">
        <v>7.7</v>
      </c>
      <c r="AI49" s="31"/>
      <c r="AJ49" s="2"/>
      <c r="AK49" s="2"/>
      <c r="AL49" s="27"/>
    </row>
    <row r="50" ht="12.75" customHeight="1">
      <c r="A50" s="31"/>
      <c r="B50" s="31"/>
      <c r="C50" s="2" t="s">
        <v>78</v>
      </c>
      <c r="D50" s="27">
        <v>46.68</v>
      </c>
      <c r="E50" s="27">
        <v>0.04</v>
      </c>
      <c r="F50" s="27">
        <v>29.78</v>
      </c>
      <c r="G50" s="27">
        <v>2.67</v>
      </c>
      <c r="H50" s="27">
        <v>0.09</v>
      </c>
      <c r="I50" s="27">
        <v>2.18</v>
      </c>
      <c r="J50" s="27">
        <v>0.01</v>
      </c>
      <c r="K50" s="27">
        <v>0.13</v>
      </c>
      <c r="L50" s="27">
        <v>10.99</v>
      </c>
      <c r="M50" s="27">
        <v>92.57</v>
      </c>
      <c r="N50" s="27">
        <v>3.233142824593423</v>
      </c>
      <c r="O50" s="27">
        <v>2.4307977683877744</v>
      </c>
      <c r="P50" s="27">
        <f t="shared" si="6"/>
        <v>0.7668571754</v>
      </c>
      <c r="Q50" s="27">
        <f t="shared" si="7"/>
        <v>1.663940593</v>
      </c>
      <c r="R50" s="27">
        <v>0.1546836529289138</v>
      </c>
      <c r="S50" s="27">
        <v>0.0</v>
      </c>
      <c r="T50" s="27">
        <f t="shared" si="1"/>
        <v>0.1546836529</v>
      </c>
      <c r="U50" s="27">
        <v>0.22504411588117798</v>
      </c>
      <c r="V50" s="27">
        <v>0.0020832297966885864</v>
      </c>
      <c r="W50" s="27">
        <v>0.005279287238507057</v>
      </c>
      <c r="X50" s="27">
        <v>7.420205989453371E-4</v>
      </c>
      <c r="Y50" s="27">
        <v>0.017456040576157104</v>
      </c>
      <c r="Z50" s="27">
        <v>0.9709586877399387</v>
      </c>
      <c r="AA50" s="27">
        <f t="shared" si="2"/>
        <v>0.4073540721</v>
      </c>
      <c r="AB50" s="27">
        <f t="shared" si="3"/>
        <v>0.385007056</v>
      </c>
      <c r="AC50" s="27">
        <f t="shared" si="4"/>
        <v>2.587564651</v>
      </c>
      <c r="AD50" s="27">
        <f t="shared" si="5"/>
        <v>4.216095159</v>
      </c>
      <c r="AE50" s="28">
        <v>254.0</v>
      </c>
      <c r="AF50" s="28">
        <v>389.0</v>
      </c>
      <c r="AG50" s="29">
        <v>3.36</v>
      </c>
      <c r="AH50" s="29">
        <v>5.05</v>
      </c>
      <c r="AI50" s="31"/>
      <c r="AJ50" s="2"/>
      <c r="AK50" s="2"/>
      <c r="AL50" s="27"/>
    </row>
    <row r="51" ht="12.75" customHeight="1">
      <c r="A51" s="17"/>
      <c r="B51" s="17"/>
      <c r="C51" s="32" t="s">
        <v>92</v>
      </c>
      <c r="D51" s="33">
        <v>45.05</v>
      </c>
      <c r="E51" s="33">
        <v>0.05</v>
      </c>
      <c r="F51" s="33">
        <v>31.73</v>
      </c>
      <c r="G51" s="33">
        <v>3.63</v>
      </c>
      <c r="H51" s="33">
        <v>0.09</v>
      </c>
      <c r="I51" s="33">
        <v>1.27</v>
      </c>
      <c r="J51" s="33">
        <v>0.01</v>
      </c>
      <c r="K51" s="33">
        <v>0.1</v>
      </c>
      <c r="L51" s="33">
        <v>10.86</v>
      </c>
      <c r="M51" s="33">
        <v>92.79</v>
      </c>
      <c r="N51" s="33">
        <v>3.1204452824492668</v>
      </c>
      <c r="O51" s="33">
        <v>2.5901322609732196</v>
      </c>
      <c r="P51" s="33">
        <f t="shared" si="6"/>
        <v>0.8795547176</v>
      </c>
      <c r="Q51" s="33">
        <f t="shared" si="7"/>
        <v>1.710577543</v>
      </c>
      <c r="R51" s="33">
        <v>0.21091586292211692</v>
      </c>
      <c r="S51" s="33">
        <v>0.0</v>
      </c>
      <c r="T51" s="33">
        <f t="shared" si="1"/>
        <v>0.2109158629</v>
      </c>
      <c r="U51" s="33">
        <v>0.1311120545865717</v>
      </c>
      <c r="V51" s="33">
        <v>0.0026042035420184213</v>
      </c>
      <c r="W51" s="33">
        <v>0.005279624378532412</v>
      </c>
      <c r="X51" s="33">
        <v>7.42067985047332E-4</v>
      </c>
      <c r="Y51" s="33">
        <v>0.013428581026606769</v>
      </c>
      <c r="Z51" s="33">
        <v>0.959534552976209</v>
      </c>
      <c r="AA51" s="33">
        <f t="shared" si="2"/>
        <v>0.6166627112</v>
      </c>
      <c r="AB51" s="33">
        <f t="shared" si="3"/>
        <v>0.3473075419</v>
      </c>
      <c r="AC51" s="33">
        <f t="shared" si="4"/>
        <v>2.803652327</v>
      </c>
      <c r="AD51" s="33">
        <f t="shared" si="5"/>
        <v>3.547755723</v>
      </c>
      <c r="AE51" s="34">
        <v>254.0</v>
      </c>
      <c r="AF51" s="34">
        <v>389.0</v>
      </c>
      <c r="AG51" s="35">
        <v>0.32</v>
      </c>
      <c r="AH51" s="35">
        <v>2.01</v>
      </c>
      <c r="AI51" s="17"/>
      <c r="AJ51" s="2"/>
      <c r="AK51" s="2"/>
      <c r="AL51" s="27"/>
    </row>
    <row r="52" ht="12.75" customHeight="1">
      <c r="A52" s="25" t="s">
        <v>93</v>
      </c>
      <c r="B52" s="26" t="s">
        <v>41</v>
      </c>
      <c r="C52" s="2" t="s">
        <v>94</v>
      </c>
      <c r="D52" s="27">
        <v>46.07</v>
      </c>
      <c r="E52" s="27">
        <v>0.61</v>
      </c>
      <c r="F52" s="27">
        <v>28.71</v>
      </c>
      <c r="G52" s="27">
        <v>4.99</v>
      </c>
      <c r="H52" s="27">
        <v>0.15</v>
      </c>
      <c r="I52" s="27">
        <v>2.33</v>
      </c>
      <c r="J52" s="27">
        <v>0.0</v>
      </c>
      <c r="K52" s="27">
        <v>0.18</v>
      </c>
      <c r="L52" s="27">
        <v>10.5</v>
      </c>
      <c r="M52" s="27">
        <v>93.58000000000001</v>
      </c>
      <c r="N52" s="27">
        <v>3.16904748452423</v>
      </c>
      <c r="O52" s="27">
        <v>2.32741495049702</v>
      </c>
      <c r="P52" s="27">
        <v>0.83095251547577</v>
      </c>
      <c r="Q52" s="27">
        <v>1.4964624350212499</v>
      </c>
      <c r="R52" s="27">
        <v>0.28966460067588673</v>
      </c>
      <c r="S52" s="27">
        <v>0.0</v>
      </c>
      <c r="T52" s="27">
        <f t="shared" si="1"/>
        <v>0.2896646007</v>
      </c>
      <c r="U52" s="27">
        <v>0.23888208514875928</v>
      </c>
      <c r="V52" s="27">
        <v>0.03155175449962322</v>
      </c>
      <c r="W52" s="27">
        <v>0.008738573296250914</v>
      </c>
      <c r="X52" s="27">
        <v>0.0</v>
      </c>
      <c r="Y52" s="27">
        <v>0.024004429414754693</v>
      </c>
      <c r="Z52" s="27">
        <v>0.921316502643796</v>
      </c>
      <c r="AA52" s="27">
        <f t="shared" si="2"/>
        <v>0.5480397635</v>
      </c>
      <c r="AB52" s="27">
        <f t="shared" si="3"/>
        <v>0.5372852591</v>
      </c>
      <c r="AC52" s="27">
        <f t="shared" si="4"/>
        <v>2.648631306</v>
      </c>
      <c r="AD52" s="27">
        <f t="shared" si="5"/>
        <v>3.813752802</v>
      </c>
      <c r="AE52" s="28">
        <v>247.0</v>
      </c>
      <c r="AF52" s="28">
        <v>389.0</v>
      </c>
      <c r="AG52" s="29">
        <v>1.55</v>
      </c>
      <c r="AH52" s="29">
        <v>3.33</v>
      </c>
      <c r="AI52" s="30" t="s">
        <v>43</v>
      </c>
      <c r="AJ52" s="2"/>
      <c r="AK52" s="2"/>
      <c r="AL52" s="27"/>
    </row>
    <row r="53" ht="12.75" customHeight="1">
      <c r="A53" s="31"/>
      <c r="B53" s="31"/>
      <c r="C53" s="2" t="s">
        <v>95</v>
      </c>
      <c r="D53" s="27">
        <v>46.22</v>
      </c>
      <c r="E53" s="27">
        <v>0.54</v>
      </c>
      <c r="F53" s="27">
        <v>29.37</v>
      </c>
      <c r="G53" s="27">
        <v>4.53</v>
      </c>
      <c r="H53" s="27">
        <v>0.12</v>
      </c>
      <c r="I53" s="27">
        <v>2.09</v>
      </c>
      <c r="J53" s="27">
        <v>0.0</v>
      </c>
      <c r="K53" s="27">
        <v>0.17</v>
      </c>
      <c r="L53" s="27">
        <v>10.41</v>
      </c>
      <c r="M53" s="27">
        <v>93.49000000000001</v>
      </c>
      <c r="N53" s="27">
        <v>3.171589565238643</v>
      </c>
      <c r="O53" s="27">
        <v>2.375095509538796</v>
      </c>
      <c r="P53" s="27">
        <v>0.828410434761357</v>
      </c>
      <c r="Q53" s="27">
        <v>1.546685074777439</v>
      </c>
      <c r="R53" s="27">
        <v>0.26209104242012343</v>
      </c>
      <c r="S53" s="27">
        <v>0.0</v>
      </c>
      <c r="T53" s="27">
        <f t="shared" si="1"/>
        <v>0.2620910424</v>
      </c>
      <c r="U53" s="27">
        <v>0.21375213002316948</v>
      </c>
      <c r="V53" s="27">
        <v>0.027862747783211905</v>
      </c>
      <c r="W53" s="27">
        <v>0.006973760448199202</v>
      </c>
      <c r="X53" s="27">
        <v>0.0</v>
      </c>
      <c r="Y53" s="27">
        <v>0.02261540181058211</v>
      </c>
      <c r="Z53" s="27">
        <v>0.9111854695846723</v>
      </c>
      <c r="AA53" s="27">
        <f t="shared" si="2"/>
        <v>0.5507929032</v>
      </c>
      <c r="AB53" s="27">
        <f t="shared" si="3"/>
        <v>0.4828169329</v>
      </c>
      <c r="AC53" s="27">
        <f t="shared" si="4"/>
        <v>2.6650493</v>
      </c>
      <c r="AD53" s="27">
        <f t="shared" si="5"/>
        <v>3.828524403</v>
      </c>
      <c r="AE53" s="28">
        <v>247.0</v>
      </c>
      <c r="AF53" s="28">
        <v>389.0</v>
      </c>
      <c r="AG53" s="29">
        <v>1.62</v>
      </c>
      <c r="AH53" s="29">
        <v>3.4</v>
      </c>
      <c r="AI53" s="31"/>
      <c r="AJ53" s="2"/>
      <c r="AK53" s="2"/>
      <c r="AL53" s="27"/>
    </row>
    <row r="54" ht="12.75" customHeight="1">
      <c r="A54" s="31"/>
      <c r="B54" s="31"/>
      <c r="C54" s="2" t="s">
        <v>96</v>
      </c>
      <c r="D54" s="27">
        <v>45.94</v>
      </c>
      <c r="E54" s="27">
        <v>0.44</v>
      </c>
      <c r="F54" s="27">
        <v>29.98</v>
      </c>
      <c r="G54" s="27">
        <v>4.08</v>
      </c>
      <c r="H54" s="27">
        <v>0.12</v>
      </c>
      <c r="I54" s="27">
        <v>1.78</v>
      </c>
      <c r="J54" s="27">
        <v>0.0</v>
      </c>
      <c r="K54" s="27">
        <v>0.14</v>
      </c>
      <c r="L54" s="27">
        <v>10.53</v>
      </c>
      <c r="M54" s="27">
        <v>93.03</v>
      </c>
      <c r="N54" s="27">
        <v>3.1633185960515267</v>
      </c>
      <c r="O54" s="27">
        <v>2.4328406565654728</v>
      </c>
      <c r="P54" s="27">
        <v>0.8366814039484733</v>
      </c>
      <c r="Q54" s="27">
        <v>1.5961592526169994</v>
      </c>
      <c r="R54" s="27">
        <v>0.23668515266811413</v>
      </c>
      <c r="S54" s="27">
        <v>0.0</v>
      </c>
      <c r="T54" s="27">
        <f t="shared" si="1"/>
        <v>0.2366851527</v>
      </c>
      <c r="U54" s="27">
        <v>0.18267918765958077</v>
      </c>
      <c r="V54" s="27">
        <v>0.022781785827828242</v>
      </c>
      <c r="W54" s="27">
        <v>0.00699796763325016</v>
      </c>
      <c r="X54" s="27">
        <v>0.0</v>
      </c>
      <c r="Y54" s="27">
        <v>0.018689097382593122</v>
      </c>
      <c r="Z54" s="27">
        <v>0.9248883980354086</v>
      </c>
      <c r="AA54" s="27">
        <f t="shared" si="2"/>
        <v>0.5643902686</v>
      </c>
      <c r="AB54" s="27">
        <f t="shared" si="3"/>
        <v>0.426362308</v>
      </c>
      <c r="AC54" s="27">
        <f t="shared" si="4"/>
        <v>2.692307595</v>
      </c>
      <c r="AD54" s="27">
        <f t="shared" si="5"/>
        <v>3.780792284</v>
      </c>
      <c r="AE54" s="28">
        <v>247.0</v>
      </c>
      <c r="AF54" s="28">
        <v>389.0</v>
      </c>
      <c r="AG54" s="29">
        <v>1.4</v>
      </c>
      <c r="AH54" s="29">
        <v>3.18</v>
      </c>
      <c r="AI54" s="31"/>
      <c r="AJ54" s="2"/>
      <c r="AK54" s="2"/>
      <c r="AL54" s="27"/>
    </row>
    <row r="55" ht="12.75" customHeight="1">
      <c r="A55" s="31"/>
      <c r="B55" s="31"/>
      <c r="C55" s="2" t="s">
        <v>97</v>
      </c>
      <c r="D55" s="27">
        <v>46.74</v>
      </c>
      <c r="E55" s="27">
        <v>0.59</v>
      </c>
      <c r="F55" s="27">
        <v>28.88</v>
      </c>
      <c r="G55" s="27">
        <v>4.74</v>
      </c>
      <c r="H55" s="27">
        <v>0.12</v>
      </c>
      <c r="I55" s="27">
        <v>2.26</v>
      </c>
      <c r="J55" s="27">
        <v>0.0</v>
      </c>
      <c r="K55" s="27">
        <v>0.2</v>
      </c>
      <c r="L55" s="27">
        <v>10.42</v>
      </c>
      <c r="M55" s="27">
        <v>94.07000000000002</v>
      </c>
      <c r="N55" s="27">
        <v>3.191843731400939</v>
      </c>
      <c r="O55" s="27">
        <v>2.324235843336491</v>
      </c>
      <c r="P55" s="27">
        <v>0.8081562685990611</v>
      </c>
      <c r="Q55" s="27">
        <v>1.51607957473743</v>
      </c>
      <c r="R55" s="27">
        <v>0.2730157870050375</v>
      </c>
      <c r="S55" s="27">
        <v>0.0</v>
      </c>
      <c r="T55" s="27">
        <f t="shared" si="1"/>
        <v>0.273015787</v>
      </c>
      <c r="U55" s="27">
        <v>0.23002682108641156</v>
      </c>
      <c r="V55" s="27">
        <v>0.03029619371125421</v>
      </c>
      <c r="W55" s="27">
        <v>0.00694021458342704</v>
      </c>
      <c r="X55" s="27">
        <v>0.0</v>
      </c>
      <c r="Y55" s="27">
        <v>0.026478370579128444</v>
      </c>
      <c r="Z55" s="27">
        <v>0.9076734838912658</v>
      </c>
      <c r="AA55" s="27">
        <f t="shared" si="2"/>
        <v>0.542728951</v>
      </c>
      <c r="AB55" s="27">
        <f t="shared" si="3"/>
        <v>0.5099828227</v>
      </c>
      <c r="AC55" s="27">
        <f t="shared" si="4"/>
        <v>2.627547824</v>
      </c>
      <c r="AD55" s="27">
        <f t="shared" si="5"/>
        <v>3.9495378</v>
      </c>
      <c r="AE55" s="28">
        <v>247.0</v>
      </c>
      <c r="AF55" s="28">
        <v>389.0</v>
      </c>
      <c r="AG55" s="29">
        <v>2.17</v>
      </c>
      <c r="AH55" s="29">
        <v>3.95</v>
      </c>
      <c r="AI55" s="31"/>
      <c r="AJ55" s="2"/>
      <c r="AK55" s="2"/>
      <c r="AL55" s="27"/>
    </row>
    <row r="56" ht="12.75" customHeight="1">
      <c r="A56" s="31"/>
      <c r="B56" s="31"/>
      <c r="C56" s="2" t="s">
        <v>98</v>
      </c>
      <c r="D56" s="27">
        <v>46.68</v>
      </c>
      <c r="E56" s="27">
        <v>0.56</v>
      </c>
      <c r="F56" s="27">
        <v>29.33</v>
      </c>
      <c r="G56" s="27">
        <v>4.45</v>
      </c>
      <c r="H56" s="27">
        <v>0.11</v>
      </c>
      <c r="I56" s="27">
        <v>2.0</v>
      </c>
      <c r="J56" s="27">
        <v>0.0</v>
      </c>
      <c r="K56" s="27">
        <v>0.18</v>
      </c>
      <c r="L56" s="27">
        <v>10.34</v>
      </c>
      <c r="M56" s="27">
        <v>93.7</v>
      </c>
      <c r="N56" s="27">
        <v>3.190981795910142</v>
      </c>
      <c r="O56" s="27">
        <v>2.362847185787776</v>
      </c>
      <c r="P56" s="27">
        <v>0.8090182040898579</v>
      </c>
      <c r="Q56" s="27">
        <v>1.5538289816979183</v>
      </c>
      <c r="R56" s="27">
        <v>0.25643837547711157</v>
      </c>
      <c r="S56" s="27">
        <v>0.0</v>
      </c>
      <c r="T56" s="27">
        <f t="shared" si="1"/>
        <v>0.2564383755</v>
      </c>
      <c r="U56" s="27">
        <v>0.20377016670321008</v>
      </c>
      <c r="V56" s="27">
        <v>0.028784895088182622</v>
      </c>
      <c r="W56" s="27">
        <v>0.006368320384682153</v>
      </c>
      <c r="X56" s="27">
        <v>0.0</v>
      </c>
      <c r="Y56" s="27">
        <v>0.023854720483464854</v>
      </c>
      <c r="Z56" s="27">
        <v>0.9016189579702564</v>
      </c>
      <c r="AA56" s="27">
        <f t="shared" si="2"/>
        <v>0.5572221112</v>
      </c>
      <c r="AB56" s="27">
        <f t="shared" si="3"/>
        <v>0.4665768626</v>
      </c>
      <c r="AC56" s="27">
        <f t="shared" si="4"/>
        <v>2.648070456</v>
      </c>
      <c r="AD56" s="27">
        <f t="shared" si="5"/>
        <v>3.944264517</v>
      </c>
      <c r="AE56" s="28">
        <v>247.0</v>
      </c>
      <c r="AF56" s="28">
        <v>389.0</v>
      </c>
      <c r="AG56" s="29">
        <v>2.14</v>
      </c>
      <c r="AH56" s="29">
        <v>3.92</v>
      </c>
      <c r="AI56" s="31"/>
      <c r="AJ56" s="2"/>
      <c r="AK56" s="2"/>
      <c r="AL56" s="27"/>
    </row>
    <row r="57" ht="12.75" customHeight="1">
      <c r="A57" s="31"/>
      <c r="B57" s="31"/>
      <c r="C57" s="2" t="s">
        <v>99</v>
      </c>
      <c r="D57" s="27">
        <v>47.0</v>
      </c>
      <c r="E57" s="27">
        <v>0.45</v>
      </c>
      <c r="F57" s="27">
        <v>29.92</v>
      </c>
      <c r="G57" s="27">
        <v>4.22</v>
      </c>
      <c r="H57" s="27">
        <v>0.1</v>
      </c>
      <c r="I57" s="27">
        <v>1.95</v>
      </c>
      <c r="J57" s="27">
        <v>0.0</v>
      </c>
      <c r="K57" s="27">
        <v>0.19</v>
      </c>
      <c r="L57" s="27">
        <v>10.46</v>
      </c>
      <c r="M57" s="27">
        <v>94.28999999999999</v>
      </c>
      <c r="N57" s="27">
        <v>3.1878711674292135</v>
      </c>
      <c r="O57" s="27">
        <v>2.3916332680297163</v>
      </c>
      <c r="P57" s="27">
        <v>0.8121288325707865</v>
      </c>
      <c r="Q57" s="27">
        <v>1.5795044354589298</v>
      </c>
      <c r="R57" s="27">
        <v>0.24117695955301738</v>
      </c>
      <c r="S57" s="27">
        <v>0.0</v>
      </c>
      <c r="T57" s="27">
        <f t="shared" si="1"/>
        <v>0.2411769596</v>
      </c>
      <c r="U57" s="27">
        <v>0.1971308711165789</v>
      </c>
      <c r="V57" s="27">
        <v>0.022950838783217378</v>
      </c>
      <c r="W57" s="27">
        <v>0.005744359924753527</v>
      </c>
      <c r="X57" s="27">
        <v>0.0</v>
      </c>
      <c r="Y57" s="27">
        <v>0.024984165757271023</v>
      </c>
      <c r="Z57" s="27">
        <v>0.9049896351228619</v>
      </c>
      <c r="AA57" s="27">
        <f t="shared" si="2"/>
        <v>0.5502456098</v>
      </c>
      <c r="AB57" s="27">
        <f t="shared" si="3"/>
        <v>0.4440521906</v>
      </c>
      <c r="AC57" s="27">
        <f t="shared" si="4"/>
        <v>2.655761066</v>
      </c>
      <c r="AD57" s="27">
        <f t="shared" si="5"/>
        <v>3.925326918</v>
      </c>
      <c r="AE57" s="28">
        <v>247.0</v>
      </c>
      <c r="AF57" s="28">
        <v>389.0</v>
      </c>
      <c r="AG57" s="29">
        <v>2.06</v>
      </c>
      <c r="AH57" s="29">
        <v>3.84</v>
      </c>
      <c r="AI57" s="31"/>
      <c r="AJ57" s="2"/>
      <c r="AK57" s="2"/>
      <c r="AL57" s="27"/>
    </row>
    <row r="58" ht="12.75" customHeight="1">
      <c r="A58" s="31"/>
      <c r="B58" s="31"/>
      <c r="C58" s="2" t="s">
        <v>100</v>
      </c>
      <c r="D58" s="27">
        <v>46.77</v>
      </c>
      <c r="E58" s="27">
        <v>0.5</v>
      </c>
      <c r="F58" s="27">
        <v>29.71</v>
      </c>
      <c r="G58" s="27">
        <v>4.28</v>
      </c>
      <c r="H58" s="27">
        <v>0.1</v>
      </c>
      <c r="I58" s="27">
        <v>1.92</v>
      </c>
      <c r="J58" s="27">
        <v>0.0</v>
      </c>
      <c r="K58" s="27">
        <v>0.17</v>
      </c>
      <c r="L58" s="27">
        <v>10.7</v>
      </c>
      <c r="M58" s="27">
        <v>94.2</v>
      </c>
      <c r="N58" s="27">
        <v>3.184037980448081</v>
      </c>
      <c r="O58" s="27">
        <v>2.383656188782681</v>
      </c>
      <c r="P58" s="27">
        <v>0.815962019551919</v>
      </c>
      <c r="Q58" s="27">
        <v>1.5676941692307618</v>
      </c>
      <c r="R58" s="27">
        <v>0.24554719519474613</v>
      </c>
      <c r="S58" s="27">
        <v>0.0</v>
      </c>
      <c r="T58" s="27">
        <f t="shared" si="1"/>
        <v>0.2455471952</v>
      </c>
      <c r="U58" s="27">
        <v>0.19481806441675031</v>
      </c>
      <c r="V58" s="27">
        <v>0.02559552362536245</v>
      </c>
      <c r="W58" s="27">
        <v>0.005765667712620412</v>
      </c>
      <c r="X58" s="27">
        <v>0.0</v>
      </c>
      <c r="Y58" s="27">
        <v>0.022437173114120572</v>
      </c>
      <c r="Z58" s="27">
        <v>0.9291881534195805</v>
      </c>
      <c r="AA58" s="27">
        <f t="shared" si="2"/>
        <v>0.5575989246</v>
      </c>
      <c r="AB58" s="27">
        <f t="shared" si="3"/>
        <v>0.4461309273</v>
      </c>
      <c r="AC58" s="27">
        <f t="shared" si="4"/>
        <v>2.654798908</v>
      </c>
      <c r="AD58" s="27">
        <f t="shared" si="5"/>
        <v>3.902188955</v>
      </c>
      <c r="AE58" s="28">
        <v>247.0</v>
      </c>
      <c r="AF58" s="28">
        <v>389.0</v>
      </c>
      <c r="AG58" s="29">
        <v>1.96</v>
      </c>
      <c r="AH58" s="29">
        <v>3.74</v>
      </c>
      <c r="AI58" s="31"/>
      <c r="AJ58" s="2"/>
      <c r="AK58" s="2"/>
      <c r="AL58" s="27"/>
    </row>
    <row r="59" ht="12.75" customHeight="1">
      <c r="A59" s="31"/>
      <c r="B59" s="31"/>
      <c r="C59" s="2" t="s">
        <v>101</v>
      </c>
      <c r="D59" s="27">
        <v>46.52</v>
      </c>
      <c r="E59" s="27">
        <v>0.49</v>
      </c>
      <c r="F59" s="27">
        <v>29.9</v>
      </c>
      <c r="G59" s="27">
        <v>4.03</v>
      </c>
      <c r="H59" s="27">
        <v>0.09</v>
      </c>
      <c r="I59" s="27">
        <v>1.92</v>
      </c>
      <c r="J59" s="27">
        <v>0.0</v>
      </c>
      <c r="K59" s="27">
        <v>0.2</v>
      </c>
      <c r="L59" s="27">
        <v>10.46</v>
      </c>
      <c r="M59" s="27">
        <v>93.64000000000001</v>
      </c>
      <c r="N59" s="27">
        <v>3.178699652296192</v>
      </c>
      <c r="O59" s="27">
        <v>2.407748214863002</v>
      </c>
      <c r="P59" s="27">
        <v>0.8213003477038079</v>
      </c>
      <c r="Q59" s="27">
        <v>1.586447867159194</v>
      </c>
      <c r="R59" s="27">
        <v>0.23195778530102074</v>
      </c>
      <c r="S59" s="27">
        <v>0.0</v>
      </c>
      <c r="T59" s="27">
        <f t="shared" si="1"/>
        <v>0.2319577853</v>
      </c>
      <c r="U59" s="27">
        <v>0.1955366376036672</v>
      </c>
      <c r="V59" s="27">
        <v>0.025176132354791627</v>
      </c>
      <c r="W59" s="27">
        <v>0.005208240587426759</v>
      </c>
      <c r="X59" s="27">
        <v>0.0</v>
      </c>
      <c r="Y59" s="27">
        <v>0.026494036590445257</v>
      </c>
      <c r="Z59" s="27">
        <v>0.9116969244788131</v>
      </c>
      <c r="AA59" s="27">
        <f t="shared" si="2"/>
        <v>0.5425983893</v>
      </c>
      <c r="AB59" s="27">
        <f t="shared" si="3"/>
        <v>0.4327026635</v>
      </c>
      <c r="AC59" s="27">
        <f t="shared" si="4"/>
        <v>2.664882133</v>
      </c>
      <c r="AD59" s="27">
        <f t="shared" si="5"/>
        <v>3.870325468</v>
      </c>
      <c r="AE59" s="28">
        <v>247.0</v>
      </c>
      <c r="AF59" s="28">
        <v>389.0</v>
      </c>
      <c r="AG59" s="29">
        <v>1.81</v>
      </c>
      <c r="AH59" s="29">
        <v>3.59</v>
      </c>
      <c r="AI59" s="31"/>
      <c r="AJ59" s="2"/>
      <c r="AK59" s="2"/>
      <c r="AL59" s="27"/>
    </row>
    <row r="60" ht="12.75" customHeight="1">
      <c r="A60" s="31"/>
      <c r="B60" s="31"/>
      <c r="C60" s="2" t="s">
        <v>102</v>
      </c>
      <c r="D60" s="27">
        <v>46.12</v>
      </c>
      <c r="E60" s="27">
        <v>0.37</v>
      </c>
      <c r="F60" s="27">
        <v>29.9</v>
      </c>
      <c r="G60" s="27">
        <v>3.99</v>
      </c>
      <c r="H60" s="27">
        <v>0.07</v>
      </c>
      <c r="I60" s="27">
        <v>1.87</v>
      </c>
      <c r="J60" s="27">
        <v>0.0</v>
      </c>
      <c r="K60" s="27">
        <v>0.16</v>
      </c>
      <c r="L60" s="27">
        <v>10.62</v>
      </c>
      <c r="M60" s="27">
        <v>93.13999999999999</v>
      </c>
      <c r="N60" s="27">
        <v>3.172132461581406</v>
      </c>
      <c r="O60" s="27">
        <v>2.4236131309955167</v>
      </c>
      <c r="P60" s="27">
        <v>0.8278675384185941</v>
      </c>
      <c r="Q60" s="27">
        <v>1.5957455925769226</v>
      </c>
      <c r="R60" s="27">
        <v>0.231162900603641</v>
      </c>
      <c r="S60" s="27">
        <v>0.0</v>
      </c>
      <c r="T60" s="27">
        <f t="shared" si="1"/>
        <v>0.2311629006</v>
      </c>
      <c r="U60" s="27">
        <v>0.19169939753859364</v>
      </c>
      <c r="V60" s="27">
        <v>0.019135811505483873</v>
      </c>
      <c r="W60" s="27">
        <v>0.004077545308565721</v>
      </c>
      <c r="X60" s="27">
        <v>0.0</v>
      </c>
      <c r="Y60" s="27">
        <v>0.021334886954475805</v>
      </c>
      <c r="Z60" s="27">
        <v>0.9317417354243573</v>
      </c>
      <c r="AA60" s="27">
        <f t="shared" si="2"/>
        <v>0.546662357</v>
      </c>
      <c r="AB60" s="27">
        <f t="shared" si="3"/>
        <v>0.4269398435</v>
      </c>
      <c r="AC60" s="27">
        <f t="shared" si="4"/>
        <v>2.673911843</v>
      </c>
      <c r="AD60" s="27">
        <f t="shared" si="5"/>
        <v>3.831690837</v>
      </c>
      <c r="AE60" s="28">
        <v>247.0</v>
      </c>
      <c r="AF60" s="28">
        <v>389.0</v>
      </c>
      <c r="AG60" s="29">
        <v>1.64</v>
      </c>
      <c r="AH60" s="29">
        <v>3.42</v>
      </c>
      <c r="AI60" s="31"/>
      <c r="AJ60" s="2"/>
      <c r="AK60" s="2"/>
      <c r="AL60" s="27"/>
    </row>
    <row r="61" ht="12.75" customHeight="1">
      <c r="A61" s="31"/>
      <c r="B61" s="31"/>
      <c r="C61" s="2" t="s">
        <v>103</v>
      </c>
      <c r="D61" s="27">
        <v>46.37</v>
      </c>
      <c r="E61" s="27">
        <v>0.4</v>
      </c>
      <c r="F61" s="27">
        <v>29.94</v>
      </c>
      <c r="G61" s="27">
        <v>4.2</v>
      </c>
      <c r="H61" s="27">
        <v>0.07</v>
      </c>
      <c r="I61" s="27">
        <v>1.79</v>
      </c>
      <c r="J61" s="27">
        <v>0.0</v>
      </c>
      <c r="K61" s="27">
        <v>0.15</v>
      </c>
      <c r="L61" s="27">
        <v>10.47</v>
      </c>
      <c r="M61" s="27">
        <v>93.4</v>
      </c>
      <c r="N61" s="27">
        <v>3.1768481679008076</v>
      </c>
      <c r="O61" s="27">
        <v>2.417359556678224</v>
      </c>
      <c r="P61" s="27">
        <v>0.8231518320991924</v>
      </c>
      <c r="Q61" s="27">
        <v>1.5942077245790318</v>
      </c>
      <c r="R61" s="27">
        <v>0.24246370966155562</v>
      </c>
      <c r="S61" s="27">
        <v>0.0</v>
      </c>
      <c r="T61" s="27">
        <f t="shared" si="1"/>
        <v>0.2424637097</v>
      </c>
      <c r="U61" s="27">
        <v>0.18278035642692475</v>
      </c>
      <c r="V61" s="27">
        <v>0.020606417708082976</v>
      </c>
      <c r="W61" s="27">
        <v>0.004061590577999298</v>
      </c>
      <c r="X61" s="27">
        <v>0.0</v>
      </c>
      <c r="Y61" s="27">
        <v>0.019923194274876932</v>
      </c>
      <c r="Z61" s="27">
        <v>0.9149872904962811</v>
      </c>
      <c r="AA61" s="27">
        <f t="shared" si="2"/>
        <v>0.5701754098</v>
      </c>
      <c r="AB61" s="27">
        <f t="shared" si="3"/>
        <v>0.4293056567</v>
      </c>
      <c r="AC61" s="27">
        <f t="shared" si="4"/>
        <v>2.680429684</v>
      </c>
      <c r="AD61" s="27">
        <f t="shared" si="5"/>
        <v>3.859370828</v>
      </c>
      <c r="AE61" s="28">
        <v>247.0</v>
      </c>
      <c r="AF61" s="28">
        <v>389.0</v>
      </c>
      <c r="AG61" s="29">
        <v>1.76</v>
      </c>
      <c r="AH61" s="29">
        <v>3.54</v>
      </c>
      <c r="AI61" s="31"/>
      <c r="AJ61" s="2"/>
      <c r="AK61" s="2"/>
      <c r="AL61" s="27"/>
    </row>
    <row r="62" ht="12.75" customHeight="1">
      <c r="A62" s="31"/>
      <c r="B62" s="31"/>
      <c r="C62" s="2" t="s">
        <v>104</v>
      </c>
      <c r="D62" s="27">
        <v>46.98</v>
      </c>
      <c r="E62" s="27">
        <v>0.48</v>
      </c>
      <c r="F62" s="27">
        <v>29.16</v>
      </c>
      <c r="G62" s="27">
        <v>4.39</v>
      </c>
      <c r="H62" s="27">
        <v>0.09</v>
      </c>
      <c r="I62" s="27">
        <v>2.09</v>
      </c>
      <c r="J62" s="27">
        <v>0.0</v>
      </c>
      <c r="K62" s="27">
        <v>0.15</v>
      </c>
      <c r="L62" s="27">
        <v>10.52</v>
      </c>
      <c r="M62" s="27">
        <v>93.88</v>
      </c>
      <c r="N62" s="27">
        <v>3.2052273865951557</v>
      </c>
      <c r="O62" s="27">
        <v>2.34457130244414</v>
      </c>
      <c r="P62" s="27">
        <v>0.7947726134048443</v>
      </c>
      <c r="Q62" s="27">
        <v>1.5497986890392959</v>
      </c>
      <c r="R62" s="27">
        <v>0.25245578778799904</v>
      </c>
      <c r="S62" s="27">
        <v>0.0</v>
      </c>
      <c r="T62" s="27">
        <f t="shared" si="1"/>
        <v>0.2524557878</v>
      </c>
      <c r="U62" s="27">
        <v>0.21252461806381093</v>
      </c>
      <c r="V62" s="27">
        <v>0.024624658394722262</v>
      </c>
      <c r="W62" s="27">
        <v>0.0052002842342251596</v>
      </c>
      <c r="X62" s="27">
        <v>0.0</v>
      </c>
      <c r="Y62" s="27">
        <v>0.0198401722908429</v>
      </c>
      <c r="Z62" s="27">
        <v>0.9155258034486469</v>
      </c>
      <c r="AA62" s="27">
        <f t="shared" si="2"/>
        <v>0.542938551</v>
      </c>
      <c r="AB62" s="27">
        <f t="shared" si="3"/>
        <v>0.4701806901</v>
      </c>
      <c r="AC62" s="27">
        <f t="shared" si="4"/>
        <v>2.621651749</v>
      </c>
      <c r="AD62" s="27">
        <f t="shared" si="5"/>
        <v>4.032886051</v>
      </c>
      <c r="AE62" s="28">
        <v>247.0</v>
      </c>
      <c r="AF62" s="28">
        <v>389.0</v>
      </c>
      <c r="AG62" s="29">
        <v>2.53</v>
      </c>
      <c r="AH62" s="29">
        <v>4.31</v>
      </c>
      <c r="AI62" s="31"/>
      <c r="AJ62" s="2"/>
      <c r="AK62" s="2"/>
      <c r="AL62" s="27"/>
    </row>
    <row r="63" ht="12.75" customHeight="1">
      <c r="A63" s="31"/>
      <c r="B63" s="31"/>
      <c r="C63" s="2" t="s">
        <v>105</v>
      </c>
      <c r="D63" s="27">
        <v>46.5</v>
      </c>
      <c r="E63" s="27">
        <v>0.38</v>
      </c>
      <c r="F63" s="27">
        <v>29.42</v>
      </c>
      <c r="G63" s="27">
        <v>4.86</v>
      </c>
      <c r="H63" s="27">
        <v>0.03</v>
      </c>
      <c r="I63" s="27">
        <v>1.98</v>
      </c>
      <c r="J63" s="27">
        <v>0.0</v>
      </c>
      <c r="K63" s="27">
        <v>0.22</v>
      </c>
      <c r="L63" s="27">
        <v>10.45</v>
      </c>
      <c r="M63" s="27">
        <v>93.84000000000002</v>
      </c>
      <c r="N63" s="27">
        <v>3.178627839010379</v>
      </c>
      <c r="O63" s="27">
        <v>2.3700608207743357</v>
      </c>
      <c r="P63" s="27">
        <v>0.821372160989621</v>
      </c>
      <c r="Q63" s="27">
        <v>1.5486886597847147</v>
      </c>
      <c r="R63" s="27">
        <v>0.280271419374432</v>
      </c>
      <c r="S63" s="27">
        <v>0.0</v>
      </c>
      <c r="T63" s="27">
        <f t="shared" si="1"/>
        <v>0.2802714194</v>
      </c>
      <c r="U63" s="27">
        <v>0.20172932991046927</v>
      </c>
      <c r="V63" s="27">
        <v>0.019532303824873178</v>
      </c>
      <c r="W63" s="27">
        <v>0.0017367876585187261</v>
      </c>
      <c r="X63" s="27">
        <v>0.0</v>
      </c>
      <c r="Y63" s="27">
        <v>0.029155316369764508</v>
      </c>
      <c r="Z63" s="27">
        <v>0.911196487881159</v>
      </c>
      <c r="AA63" s="27">
        <f t="shared" si="2"/>
        <v>0.5814750699</v>
      </c>
      <c r="AB63" s="27">
        <f t="shared" si="3"/>
        <v>0.4837375369</v>
      </c>
      <c r="AC63" s="27">
        <f t="shared" si="4"/>
        <v>2.669864544</v>
      </c>
      <c r="AD63" s="27">
        <f t="shared" si="5"/>
        <v>3.869899651</v>
      </c>
      <c r="AE63" s="28">
        <v>247.0</v>
      </c>
      <c r="AF63" s="28">
        <v>389.0</v>
      </c>
      <c r="AG63" s="29">
        <v>1.81</v>
      </c>
      <c r="AH63" s="29">
        <v>3.59</v>
      </c>
      <c r="AI63" s="31"/>
      <c r="AJ63" s="2"/>
      <c r="AK63" s="2"/>
      <c r="AL63" s="27"/>
    </row>
    <row r="64" ht="12.75" customHeight="1">
      <c r="A64" s="31"/>
      <c r="B64" s="31"/>
      <c r="C64" s="2" t="s">
        <v>106</v>
      </c>
      <c r="D64" s="27">
        <v>45.85</v>
      </c>
      <c r="E64" s="27">
        <v>0.52</v>
      </c>
      <c r="F64" s="27">
        <v>29.45</v>
      </c>
      <c r="G64" s="27">
        <v>4.75</v>
      </c>
      <c r="H64" s="27">
        <v>0.04</v>
      </c>
      <c r="I64" s="27">
        <v>2.33</v>
      </c>
      <c r="J64" s="27">
        <v>0.0</v>
      </c>
      <c r="K64" s="27">
        <v>0.2</v>
      </c>
      <c r="L64" s="27">
        <v>10.36</v>
      </c>
      <c r="M64" s="27">
        <v>93.50000000000001</v>
      </c>
      <c r="N64" s="27">
        <v>3.148030947088715</v>
      </c>
      <c r="O64" s="27">
        <v>2.382950631918477</v>
      </c>
      <c r="P64" s="27">
        <v>0.8519690529112851</v>
      </c>
      <c r="Q64" s="27">
        <v>1.5309815790071917</v>
      </c>
      <c r="R64" s="27">
        <v>0.2750921454338273</v>
      </c>
      <c r="S64" s="27">
        <v>0.0</v>
      </c>
      <c r="T64" s="27">
        <f t="shared" si="1"/>
        <v>0.2750921454</v>
      </c>
      <c r="U64" s="27">
        <v>0.23843647899527826</v>
      </c>
      <c r="V64" s="27">
        <v>0.026846405235706788</v>
      </c>
      <c r="W64" s="27">
        <v>0.0023259393402148866</v>
      </c>
      <c r="X64" s="27">
        <v>0.0</v>
      </c>
      <c r="Y64" s="27">
        <v>0.026621835559026148</v>
      </c>
      <c r="Z64" s="27">
        <v>0.9073365908676136</v>
      </c>
      <c r="AA64" s="27">
        <f t="shared" si="2"/>
        <v>0.5356899934</v>
      </c>
      <c r="AB64" s="27">
        <f t="shared" si="3"/>
        <v>0.5158545638</v>
      </c>
      <c r="AC64" s="27">
        <f t="shared" si="4"/>
        <v>2.684889183</v>
      </c>
      <c r="AD64" s="27">
        <f t="shared" si="5"/>
        <v>3.695006217</v>
      </c>
      <c r="AE64" s="28" t="s">
        <v>107</v>
      </c>
      <c r="AF64" s="28" t="s">
        <v>107</v>
      </c>
      <c r="AG64" s="29" t="s">
        <v>107</v>
      </c>
      <c r="AH64" s="29" t="s">
        <v>107</v>
      </c>
      <c r="AI64" s="31"/>
      <c r="AJ64" s="2"/>
      <c r="AK64" s="2"/>
      <c r="AL64" s="27"/>
    </row>
    <row r="65" ht="12.75" customHeight="1">
      <c r="A65" s="31"/>
      <c r="B65" s="31"/>
      <c r="C65" s="2" t="s">
        <v>108</v>
      </c>
      <c r="D65" s="27">
        <v>45.54</v>
      </c>
      <c r="E65" s="27">
        <v>0.37</v>
      </c>
      <c r="F65" s="27">
        <v>29.55</v>
      </c>
      <c r="G65" s="27">
        <v>5.06</v>
      </c>
      <c r="H65" s="27">
        <v>0.05</v>
      </c>
      <c r="I65" s="27">
        <v>2.43</v>
      </c>
      <c r="J65" s="27">
        <v>0.0</v>
      </c>
      <c r="K65" s="27">
        <v>0.2</v>
      </c>
      <c r="L65" s="27">
        <v>10.32</v>
      </c>
      <c r="M65" s="27">
        <v>93.52000000000001</v>
      </c>
      <c r="N65" s="27">
        <v>3.1303990786939453</v>
      </c>
      <c r="O65" s="27">
        <v>2.3938352558394755</v>
      </c>
      <c r="P65" s="27">
        <v>0.8696009213060547</v>
      </c>
      <c r="Q65" s="27">
        <v>1.5242343345334208</v>
      </c>
      <c r="R65" s="27">
        <v>0.29355860398195344</v>
      </c>
      <c r="S65" s="27">
        <v>0.0</v>
      </c>
      <c r="T65" s="27">
        <f t="shared" si="1"/>
        <v>0.293558604</v>
      </c>
      <c r="U65" s="27">
        <v>0.24896028945112975</v>
      </c>
      <c r="V65" s="27">
        <v>0.01912456429114976</v>
      </c>
      <c r="W65" s="27">
        <v>0.0029108205008855337</v>
      </c>
      <c r="X65" s="27">
        <v>0.0</v>
      </c>
      <c r="Y65" s="27">
        <v>0.02665293402166115</v>
      </c>
      <c r="Z65" s="27">
        <v>0.9048891793438216</v>
      </c>
      <c r="AA65" s="27">
        <f t="shared" si="2"/>
        <v>0.5411030059</v>
      </c>
      <c r="AB65" s="27">
        <f t="shared" si="3"/>
        <v>0.5454297139</v>
      </c>
      <c r="AC65" s="27">
        <f t="shared" si="4"/>
        <v>2.706518424</v>
      </c>
      <c r="AD65" s="27">
        <f t="shared" si="5"/>
        <v>3.599811134</v>
      </c>
      <c r="AE65" s="28" t="s">
        <v>107</v>
      </c>
      <c r="AF65" s="28" t="s">
        <v>107</v>
      </c>
      <c r="AG65" s="29" t="s">
        <v>107</v>
      </c>
      <c r="AH65" s="29" t="s">
        <v>107</v>
      </c>
      <c r="AI65" s="31"/>
      <c r="AJ65" s="2"/>
      <c r="AK65" s="2"/>
      <c r="AL65" s="27"/>
    </row>
    <row r="66" ht="12.75" customHeight="1">
      <c r="A66" s="31"/>
      <c r="B66" s="31"/>
      <c r="C66" s="2" t="s">
        <v>109</v>
      </c>
      <c r="D66" s="27">
        <v>44.36</v>
      </c>
      <c r="E66" s="27">
        <v>0.77</v>
      </c>
      <c r="F66" s="27">
        <v>29.35</v>
      </c>
      <c r="G66" s="27">
        <v>4.84</v>
      </c>
      <c r="H66" s="27">
        <v>0.03</v>
      </c>
      <c r="I66" s="27">
        <v>2.29</v>
      </c>
      <c r="J66" s="27">
        <v>0.0</v>
      </c>
      <c r="K66" s="27">
        <v>0.22</v>
      </c>
      <c r="L66" s="27">
        <v>9.81</v>
      </c>
      <c r="M66" s="27">
        <v>91.67000000000002</v>
      </c>
      <c r="N66" s="27">
        <v>3.1054038243706126</v>
      </c>
      <c r="O66" s="27">
        <v>2.4213899998692323</v>
      </c>
      <c r="P66" s="27">
        <v>0.8945961756293874</v>
      </c>
      <c r="Q66" s="27">
        <v>1.5267938242398449</v>
      </c>
      <c r="R66" s="27">
        <v>0.28589374818609653</v>
      </c>
      <c r="S66" s="27">
        <v>0.0</v>
      </c>
      <c r="T66" s="27">
        <f t="shared" si="1"/>
        <v>0.2858937482</v>
      </c>
      <c r="U66" s="27">
        <v>0.23893466048915923</v>
      </c>
      <c r="V66" s="27">
        <v>0.04053222230039114</v>
      </c>
      <c r="W66" s="27">
        <v>0.0017786337979788583</v>
      </c>
      <c r="X66" s="27">
        <v>0.0</v>
      </c>
      <c r="Y66" s="27">
        <v>0.029857784186615523</v>
      </c>
      <c r="Z66" s="27">
        <v>0.8760009361477454</v>
      </c>
      <c r="AA66" s="27">
        <f t="shared" si="2"/>
        <v>0.5447375627</v>
      </c>
      <c r="AB66" s="27">
        <f t="shared" si="3"/>
        <v>0.5266070425</v>
      </c>
      <c r="AC66" s="27">
        <f t="shared" si="4"/>
        <v>2.74781597</v>
      </c>
      <c r="AD66" s="27">
        <f t="shared" si="5"/>
        <v>3.471291191</v>
      </c>
      <c r="AE66" s="28" t="s">
        <v>107</v>
      </c>
      <c r="AF66" s="28" t="s">
        <v>107</v>
      </c>
      <c r="AG66" s="29" t="s">
        <v>107</v>
      </c>
      <c r="AH66" s="29" t="s">
        <v>107</v>
      </c>
      <c r="AI66" s="31"/>
      <c r="AJ66" s="2"/>
      <c r="AK66" s="2"/>
      <c r="AL66" s="27"/>
    </row>
    <row r="67" ht="12.75" customHeight="1">
      <c r="A67" s="31"/>
      <c r="B67" s="31"/>
      <c r="C67" s="2" t="s">
        <v>110</v>
      </c>
      <c r="D67" s="27">
        <v>46.17</v>
      </c>
      <c r="E67" s="27">
        <v>0.93</v>
      </c>
      <c r="F67" s="27">
        <v>29.79</v>
      </c>
      <c r="G67" s="27">
        <v>4.78</v>
      </c>
      <c r="H67" s="27">
        <v>0.05</v>
      </c>
      <c r="I67" s="27">
        <v>2.16</v>
      </c>
      <c r="J67" s="27">
        <v>0.0</v>
      </c>
      <c r="K67" s="27">
        <v>0.24</v>
      </c>
      <c r="L67" s="27">
        <v>10.26</v>
      </c>
      <c r="M67" s="27">
        <v>94.38</v>
      </c>
      <c r="N67" s="27">
        <v>3.1382383737958723</v>
      </c>
      <c r="O67" s="27">
        <v>2.3863088401339265</v>
      </c>
      <c r="P67" s="27">
        <v>0.8617616262041277</v>
      </c>
      <c r="Q67" s="27">
        <v>1.5245472139297989</v>
      </c>
      <c r="R67" s="27">
        <v>0.2740466946678438</v>
      </c>
      <c r="S67" s="27">
        <v>0.0</v>
      </c>
      <c r="T67" s="27">
        <f t="shared" si="1"/>
        <v>0.2740466947</v>
      </c>
      <c r="U67" s="27">
        <v>0.21882499691444637</v>
      </c>
      <c r="V67" s="27">
        <v>0.04753266311956983</v>
      </c>
      <c r="W67" s="27">
        <v>0.0028782916528382538</v>
      </c>
      <c r="X67" s="27">
        <v>0.0</v>
      </c>
      <c r="Y67" s="27">
        <v>0.03162610026754628</v>
      </c>
      <c r="Z67" s="27">
        <v>0.8895747180828308</v>
      </c>
      <c r="AA67" s="27">
        <f t="shared" si="2"/>
        <v>0.5560203585</v>
      </c>
      <c r="AB67" s="27">
        <f t="shared" si="3"/>
        <v>0.4957499832</v>
      </c>
      <c r="AC67" s="27">
        <f t="shared" si="4"/>
        <v>2.707888198</v>
      </c>
      <c r="AD67" s="27">
        <f t="shared" si="5"/>
        <v>3.641654813</v>
      </c>
      <c r="AE67" s="28" t="s">
        <v>107</v>
      </c>
      <c r="AF67" s="28" t="s">
        <v>107</v>
      </c>
      <c r="AG67" s="29" t="s">
        <v>107</v>
      </c>
      <c r="AH67" s="29" t="s">
        <v>107</v>
      </c>
      <c r="AI67" s="31"/>
      <c r="AJ67" s="2"/>
      <c r="AK67" s="2"/>
      <c r="AL67" s="27"/>
    </row>
    <row r="68" ht="12.75" customHeight="1">
      <c r="A68" s="31"/>
      <c r="B68" s="31"/>
      <c r="C68" s="2" t="s">
        <v>111</v>
      </c>
      <c r="D68" s="27">
        <v>44.67</v>
      </c>
      <c r="E68" s="27">
        <v>0.91</v>
      </c>
      <c r="F68" s="27">
        <v>29.71</v>
      </c>
      <c r="G68" s="27">
        <v>4.68</v>
      </c>
      <c r="H68" s="27">
        <v>0.04</v>
      </c>
      <c r="I68" s="27">
        <v>2.11</v>
      </c>
      <c r="J68" s="27">
        <v>0.0</v>
      </c>
      <c r="K68" s="27">
        <v>0.24</v>
      </c>
      <c r="L68" s="27">
        <v>10.1</v>
      </c>
      <c r="M68" s="27">
        <v>92.46</v>
      </c>
      <c r="N68" s="27">
        <v>3.1027996175379093</v>
      </c>
      <c r="O68" s="27">
        <v>2.4320389241930656</v>
      </c>
      <c r="P68" s="27">
        <v>0.8972003824620907</v>
      </c>
      <c r="Q68" s="27">
        <v>1.534838541730975</v>
      </c>
      <c r="R68" s="27">
        <v>0.2741929279579232</v>
      </c>
      <c r="S68" s="27">
        <v>0.0</v>
      </c>
      <c r="T68" s="27">
        <f t="shared" si="1"/>
        <v>0.274192928</v>
      </c>
      <c r="U68" s="27">
        <v>0.21844261048718175</v>
      </c>
      <c r="V68" s="27">
        <v>0.04752939801619233</v>
      </c>
      <c r="W68" s="27">
        <v>0.002353078999738995</v>
      </c>
      <c r="X68" s="27">
        <v>0.0</v>
      </c>
      <c r="Y68" s="27">
        <v>0.03231895919486628</v>
      </c>
      <c r="Z68" s="27">
        <v>0.8948869346279147</v>
      </c>
      <c r="AA68" s="27">
        <f t="shared" si="2"/>
        <v>0.556583735</v>
      </c>
      <c r="AB68" s="27">
        <f t="shared" si="3"/>
        <v>0.4949886174</v>
      </c>
      <c r="AC68" s="27">
        <f t="shared" si="4"/>
        <v>2.75376125</v>
      </c>
      <c r="AD68" s="27">
        <f t="shared" si="5"/>
        <v>3.458312857</v>
      </c>
      <c r="AE68" s="28" t="s">
        <v>107</v>
      </c>
      <c r="AF68" s="28" t="s">
        <v>107</v>
      </c>
      <c r="AG68" s="29" t="s">
        <v>107</v>
      </c>
      <c r="AH68" s="29" t="s">
        <v>107</v>
      </c>
      <c r="AI68" s="31"/>
      <c r="AJ68" s="2"/>
      <c r="AK68" s="2"/>
      <c r="AL68" s="27"/>
    </row>
    <row r="69" ht="12.75" customHeight="1">
      <c r="A69" s="31"/>
      <c r="B69" s="31"/>
      <c r="C69" s="2" t="s">
        <v>112</v>
      </c>
      <c r="D69" s="27">
        <v>46.58</v>
      </c>
      <c r="E69" s="27">
        <v>1.35</v>
      </c>
      <c r="F69" s="27">
        <v>30.13</v>
      </c>
      <c r="G69" s="27">
        <v>4.4</v>
      </c>
      <c r="H69" s="27">
        <v>0.04</v>
      </c>
      <c r="I69" s="27">
        <v>1.87</v>
      </c>
      <c r="J69" s="27">
        <v>0.0</v>
      </c>
      <c r="K69" s="27">
        <v>0.23</v>
      </c>
      <c r="L69" s="27">
        <v>10.18</v>
      </c>
      <c r="M69" s="27">
        <v>94.78000000000003</v>
      </c>
      <c r="N69" s="27">
        <v>3.144299670572677</v>
      </c>
      <c r="O69" s="27">
        <v>2.3969207249322615</v>
      </c>
      <c r="P69" s="27">
        <v>0.8557003294273229</v>
      </c>
      <c r="Q69" s="27">
        <v>1.5412203955049386</v>
      </c>
      <c r="R69" s="27">
        <v>0.2503358585157574</v>
      </c>
      <c r="S69" s="27">
        <v>0.0</v>
      </c>
      <c r="T69" s="27">
        <f t="shared" si="1"/>
        <v>0.2503358585</v>
      </c>
      <c r="U69" s="27">
        <v>0.18814088318162625</v>
      </c>
      <c r="V69" s="27">
        <v>0.06852378743094194</v>
      </c>
      <c r="W69" s="27">
        <v>0.002286773638957183</v>
      </c>
      <c r="X69" s="27">
        <v>0.0</v>
      </c>
      <c r="Y69" s="27">
        <v>0.030099593455915775</v>
      </c>
      <c r="Z69" s="27">
        <v>0.8765591769781303</v>
      </c>
      <c r="AA69" s="27">
        <f t="shared" si="2"/>
        <v>0.5709216355</v>
      </c>
      <c r="AB69" s="27">
        <f t="shared" si="3"/>
        <v>0.4407635153</v>
      </c>
      <c r="AC69" s="27">
        <f t="shared" si="4"/>
        <v>2.715780371</v>
      </c>
      <c r="AD69" s="27">
        <f t="shared" si="5"/>
        <v>3.674533668</v>
      </c>
      <c r="AE69" s="28">
        <v>247.0</v>
      </c>
      <c r="AF69" s="28">
        <v>389.0</v>
      </c>
      <c r="AG69" s="29">
        <v>0.88</v>
      </c>
      <c r="AH69" s="29">
        <v>2.66</v>
      </c>
      <c r="AI69" s="31"/>
      <c r="AJ69" s="2"/>
      <c r="AK69" s="2"/>
      <c r="AL69" s="27"/>
    </row>
    <row r="70" ht="12.75" customHeight="1">
      <c r="A70" s="31"/>
      <c r="B70" s="31"/>
      <c r="C70" s="2" t="s">
        <v>113</v>
      </c>
      <c r="D70" s="27">
        <v>45.58</v>
      </c>
      <c r="E70" s="27">
        <v>0.1</v>
      </c>
      <c r="F70" s="27">
        <v>29.68</v>
      </c>
      <c r="G70" s="27">
        <v>4.42</v>
      </c>
      <c r="H70" s="27">
        <v>0.03</v>
      </c>
      <c r="I70" s="27">
        <v>2.43</v>
      </c>
      <c r="J70" s="27">
        <v>0.0</v>
      </c>
      <c r="K70" s="27">
        <v>0.2</v>
      </c>
      <c r="L70" s="27">
        <v>10.22</v>
      </c>
      <c r="M70" s="27">
        <v>92.66000000000001</v>
      </c>
      <c r="N70" s="27">
        <v>3.1508551844977246</v>
      </c>
      <c r="O70" s="27">
        <v>2.417954430633743</v>
      </c>
      <c r="P70" s="27">
        <v>0.8491448155022754</v>
      </c>
      <c r="Q70" s="27">
        <v>1.5688096151314674</v>
      </c>
      <c r="R70" s="27">
        <v>0.257585629589194</v>
      </c>
      <c r="S70" s="27">
        <v>0.0</v>
      </c>
      <c r="T70" s="27">
        <f t="shared" si="1"/>
        <v>0.2575856296</v>
      </c>
      <c r="U70" s="27">
        <v>0.25036725151229494</v>
      </c>
      <c r="V70" s="27">
        <v>0.005198011871042821</v>
      </c>
      <c r="W70" s="27">
        <v>0.001756362342104545</v>
      </c>
      <c r="X70" s="27">
        <v>0.0</v>
      </c>
      <c r="Y70" s="27">
        <v>0.026803559115606418</v>
      </c>
      <c r="Z70" s="27">
        <v>0.9011851672255636</v>
      </c>
      <c r="AA70" s="27">
        <f t="shared" si="2"/>
        <v>0.5071053619</v>
      </c>
      <c r="AB70" s="27">
        <f t="shared" si="3"/>
        <v>0.5097092434</v>
      </c>
      <c r="AC70" s="27">
        <f t="shared" si="4"/>
        <v>2.680738072</v>
      </c>
      <c r="AD70" s="27">
        <f t="shared" si="5"/>
        <v>3.710621707</v>
      </c>
      <c r="AE70" s="28">
        <v>247.0</v>
      </c>
      <c r="AF70" s="28">
        <v>389.0</v>
      </c>
      <c r="AG70" s="29">
        <v>1.06</v>
      </c>
      <c r="AH70" s="29">
        <v>2.84</v>
      </c>
      <c r="AI70" s="31"/>
      <c r="AJ70" s="2"/>
      <c r="AK70" s="2"/>
      <c r="AL70" s="27"/>
    </row>
    <row r="71" ht="12.75" customHeight="1">
      <c r="A71" s="31"/>
      <c r="B71" s="31"/>
      <c r="C71" s="2" t="s">
        <v>114</v>
      </c>
      <c r="D71" s="27">
        <v>46.13</v>
      </c>
      <c r="E71" s="27">
        <v>0.09</v>
      </c>
      <c r="F71" s="27">
        <v>30.6</v>
      </c>
      <c r="G71" s="27">
        <v>4.23</v>
      </c>
      <c r="H71" s="27">
        <v>0.03</v>
      </c>
      <c r="I71" s="27">
        <v>1.89</v>
      </c>
      <c r="J71" s="27">
        <v>0.0</v>
      </c>
      <c r="K71" s="27">
        <v>0.23</v>
      </c>
      <c r="L71" s="27">
        <v>10.32</v>
      </c>
      <c r="M71" s="27">
        <v>93.52000000000001</v>
      </c>
      <c r="N71" s="27">
        <v>3.153503394929794</v>
      </c>
      <c r="O71" s="27">
        <v>2.465252271350547</v>
      </c>
      <c r="P71" s="27">
        <v>0.8464966050702061</v>
      </c>
      <c r="Q71" s="27">
        <v>1.6187556662803408</v>
      </c>
      <c r="R71" s="27">
        <v>0.2436715675366901</v>
      </c>
      <c r="S71" s="27">
        <v>0.0</v>
      </c>
      <c r="T71" s="27">
        <f t="shared" si="1"/>
        <v>0.2436715675</v>
      </c>
      <c r="U71" s="27">
        <v>0.1925700655699555</v>
      </c>
      <c r="V71" s="27">
        <v>0.004626318221064967</v>
      </c>
      <c r="W71" s="27">
        <v>0.0017368801140075691</v>
      </c>
      <c r="X71" s="27">
        <v>0.0</v>
      </c>
      <c r="Y71" s="27">
        <v>0.03048218061328418</v>
      </c>
      <c r="Z71" s="27">
        <v>0.8999089320375319</v>
      </c>
      <c r="AA71" s="27">
        <f t="shared" si="2"/>
        <v>0.55857018</v>
      </c>
      <c r="AB71" s="27">
        <f t="shared" si="3"/>
        <v>0.4379785132</v>
      </c>
      <c r="AC71" s="27">
        <f t="shared" si="4"/>
        <v>2.713550157</v>
      </c>
      <c r="AD71" s="27">
        <f t="shared" si="5"/>
        <v>3.725358585</v>
      </c>
      <c r="AE71" s="28">
        <v>247.0</v>
      </c>
      <c r="AF71" s="28">
        <v>389.0</v>
      </c>
      <c r="AG71" s="29">
        <v>1.13</v>
      </c>
      <c r="AH71" s="29">
        <v>2.91</v>
      </c>
      <c r="AI71" s="31"/>
      <c r="AJ71" s="2"/>
      <c r="AK71" s="2"/>
      <c r="AL71" s="27"/>
    </row>
    <row r="72" ht="12.75" customHeight="1">
      <c r="A72" s="31"/>
      <c r="B72" s="31"/>
      <c r="C72" s="2" t="s">
        <v>115</v>
      </c>
      <c r="D72" s="27">
        <v>44.14</v>
      </c>
      <c r="E72" s="27">
        <v>0.76</v>
      </c>
      <c r="F72" s="27">
        <v>29.24</v>
      </c>
      <c r="G72" s="27">
        <v>4.89</v>
      </c>
      <c r="H72" s="27">
        <v>0.07</v>
      </c>
      <c r="I72" s="27">
        <v>2.38</v>
      </c>
      <c r="J72" s="27">
        <v>0.0</v>
      </c>
      <c r="K72" s="27">
        <v>0.18</v>
      </c>
      <c r="L72" s="27">
        <v>10.27</v>
      </c>
      <c r="M72" s="27">
        <v>91.96</v>
      </c>
      <c r="N72" s="27">
        <v>3.0933580141823875</v>
      </c>
      <c r="O72" s="27">
        <v>2.414934294243501</v>
      </c>
      <c r="P72" s="27">
        <v>0.9066419858176125</v>
      </c>
      <c r="Q72" s="27">
        <v>1.5082923084258884</v>
      </c>
      <c r="R72" s="27">
        <v>0.2891908713232808</v>
      </c>
      <c r="S72" s="27">
        <v>0.0</v>
      </c>
      <c r="T72" s="27">
        <f t="shared" si="1"/>
        <v>0.2891908713</v>
      </c>
      <c r="U72" s="27">
        <v>0.24859474313712207</v>
      </c>
      <c r="V72" s="27">
        <v>0.04004926911187101</v>
      </c>
      <c r="W72" s="27">
        <v>0.004154651858180646</v>
      </c>
      <c r="X72" s="27">
        <v>0.0</v>
      </c>
      <c r="Y72" s="27">
        <v>0.024455621863034294</v>
      </c>
      <c r="Z72" s="27">
        <v>0.9180732177599547</v>
      </c>
      <c r="AA72" s="27">
        <f t="shared" si="2"/>
        <v>0.537743784</v>
      </c>
      <c r="AB72" s="27">
        <f t="shared" si="3"/>
        <v>0.5419402663</v>
      </c>
      <c r="AC72" s="27">
        <f t="shared" si="4"/>
        <v>2.744174435</v>
      </c>
      <c r="AD72" s="27">
        <f t="shared" si="5"/>
        <v>3.411884804</v>
      </c>
      <c r="AE72" s="28" t="s">
        <v>107</v>
      </c>
      <c r="AF72" s="28" t="s">
        <v>107</v>
      </c>
      <c r="AG72" s="28" t="s">
        <v>107</v>
      </c>
      <c r="AH72" s="28" t="s">
        <v>107</v>
      </c>
      <c r="AI72" s="31"/>
      <c r="AJ72" s="2"/>
      <c r="AK72" s="2"/>
      <c r="AL72" s="27"/>
    </row>
    <row r="73" ht="12.75" customHeight="1">
      <c r="A73" s="31"/>
      <c r="B73" s="31"/>
      <c r="C73" s="2" t="s">
        <v>116</v>
      </c>
      <c r="D73" s="27">
        <v>45.78</v>
      </c>
      <c r="E73" s="27">
        <v>0.35</v>
      </c>
      <c r="F73" s="27">
        <v>29.54</v>
      </c>
      <c r="G73" s="27">
        <v>4.85</v>
      </c>
      <c r="H73" s="27">
        <v>0.03</v>
      </c>
      <c r="I73" s="27">
        <v>2.51</v>
      </c>
      <c r="J73" s="27">
        <v>0.0</v>
      </c>
      <c r="K73" s="27">
        <v>0.23</v>
      </c>
      <c r="L73" s="27">
        <v>10.14</v>
      </c>
      <c r="M73" s="27">
        <v>93.43</v>
      </c>
      <c r="N73" s="27">
        <v>3.142736789970975</v>
      </c>
      <c r="O73" s="27">
        <v>2.389861896915097</v>
      </c>
      <c r="P73" s="27">
        <v>0.857263210029025</v>
      </c>
      <c r="Q73" s="27">
        <v>1.5325986868860721</v>
      </c>
      <c r="R73" s="27">
        <v>0.28089127965875954</v>
      </c>
      <c r="S73" s="27">
        <v>0.0</v>
      </c>
      <c r="T73" s="27">
        <f t="shared" si="1"/>
        <v>0.2808912797</v>
      </c>
      <c r="U73" s="27">
        <v>0.2568165861130709</v>
      </c>
      <c r="V73" s="27">
        <v>0.01806689041170119</v>
      </c>
      <c r="W73" s="27">
        <v>0.001744183668969662</v>
      </c>
      <c r="X73" s="27">
        <v>0.0</v>
      </c>
      <c r="Y73" s="27">
        <v>0.03061035772791525</v>
      </c>
      <c r="Z73" s="27">
        <v>0.8879309478370966</v>
      </c>
      <c r="AA73" s="27">
        <f t="shared" si="2"/>
        <v>0.5223864063</v>
      </c>
      <c r="AB73" s="27">
        <f t="shared" si="3"/>
        <v>0.5394520494</v>
      </c>
      <c r="AC73" s="27">
        <f t="shared" si="4"/>
        <v>2.688820067</v>
      </c>
      <c r="AD73" s="27">
        <f t="shared" si="5"/>
        <v>3.666011504</v>
      </c>
      <c r="AE73" s="28">
        <v>247.0</v>
      </c>
      <c r="AF73" s="28">
        <v>389.0</v>
      </c>
      <c r="AG73" s="29">
        <v>0.84</v>
      </c>
      <c r="AH73" s="29">
        <v>2.62</v>
      </c>
      <c r="AI73" s="31"/>
      <c r="AJ73" s="2"/>
      <c r="AK73" s="2"/>
      <c r="AL73" s="27"/>
    </row>
    <row r="74" ht="12.75" customHeight="1">
      <c r="A74" s="31"/>
      <c r="B74" s="31"/>
      <c r="C74" s="2" t="s">
        <v>117</v>
      </c>
      <c r="D74" s="27">
        <v>47.45</v>
      </c>
      <c r="E74" s="27">
        <v>0.25</v>
      </c>
      <c r="F74" s="27">
        <v>30.95</v>
      </c>
      <c r="G74" s="27">
        <v>2.46</v>
      </c>
      <c r="H74" s="27">
        <v>0.02</v>
      </c>
      <c r="I74" s="27">
        <v>2.43</v>
      </c>
      <c r="J74" s="27">
        <v>0.0</v>
      </c>
      <c r="K74" s="27">
        <v>0.25</v>
      </c>
      <c r="L74" s="27">
        <v>10.37</v>
      </c>
      <c r="M74" s="27">
        <v>94.18</v>
      </c>
      <c r="N74" s="27">
        <v>3.197062147171567</v>
      </c>
      <c r="O74" s="27">
        <v>2.4575683652772344</v>
      </c>
      <c r="P74" s="27">
        <v>0.8029378528284332</v>
      </c>
      <c r="Q74" s="27">
        <v>1.6546305124488012</v>
      </c>
      <c r="R74" s="27">
        <v>0.13921018195892101</v>
      </c>
      <c r="S74" s="27">
        <v>0.0</v>
      </c>
      <c r="T74" s="27">
        <f t="shared" si="1"/>
        <v>0.139210182</v>
      </c>
      <c r="U74" s="27">
        <v>0.24402721371908515</v>
      </c>
      <c r="V74" s="27">
        <v>0.01266595716999171</v>
      </c>
      <c r="W74" s="27">
        <v>0.0011412573756778548</v>
      </c>
      <c r="X74" s="27">
        <v>0.0</v>
      </c>
      <c r="Y74" s="27">
        <v>0.032656017356642066</v>
      </c>
      <c r="Z74" s="27">
        <v>0.8912563457018973</v>
      </c>
      <c r="AA74" s="27">
        <f t="shared" si="2"/>
        <v>0.3632479072</v>
      </c>
      <c r="AB74" s="27">
        <f t="shared" si="3"/>
        <v>0.3843786531</v>
      </c>
      <c r="AC74" s="27">
        <f t="shared" si="4"/>
        <v>2.609444504</v>
      </c>
      <c r="AD74" s="27">
        <f t="shared" si="5"/>
        <v>3.981705603</v>
      </c>
      <c r="AE74" s="28">
        <v>272.0</v>
      </c>
      <c r="AF74" s="28">
        <v>368.0</v>
      </c>
      <c r="AG74" s="29">
        <v>2.62</v>
      </c>
      <c r="AH74" s="29">
        <v>3.82</v>
      </c>
      <c r="AI74" s="31"/>
      <c r="AJ74" s="2"/>
      <c r="AK74" s="2"/>
      <c r="AL74" s="27"/>
    </row>
    <row r="75" ht="12.75" customHeight="1">
      <c r="A75" s="31"/>
      <c r="B75" s="31"/>
      <c r="C75" s="2" t="s">
        <v>118</v>
      </c>
      <c r="D75" s="27">
        <v>47.8</v>
      </c>
      <c r="E75" s="27">
        <v>0.38</v>
      </c>
      <c r="F75" s="27">
        <v>28.25</v>
      </c>
      <c r="G75" s="27">
        <v>3.41</v>
      </c>
      <c r="H75" s="27">
        <v>0.07</v>
      </c>
      <c r="I75" s="27">
        <v>3.88</v>
      </c>
      <c r="J75" s="27">
        <v>0.0</v>
      </c>
      <c r="K75" s="27">
        <v>0.25</v>
      </c>
      <c r="L75" s="27">
        <v>10.58</v>
      </c>
      <c r="M75" s="27">
        <v>94.63</v>
      </c>
      <c r="N75" s="27">
        <v>3.2298993173870274</v>
      </c>
      <c r="O75" s="27">
        <v>2.249622427791154</v>
      </c>
      <c r="P75" s="27">
        <v>0.7701006826129726</v>
      </c>
      <c r="Q75" s="27">
        <v>1.4795217451781815</v>
      </c>
      <c r="R75" s="27">
        <v>0.19385949940853386</v>
      </c>
      <c r="S75" s="27">
        <v>0.0</v>
      </c>
      <c r="T75" s="27">
        <f t="shared" si="1"/>
        <v>0.1938594994</v>
      </c>
      <c r="U75" s="27">
        <v>0.3907598547635619</v>
      </c>
      <c r="V75" s="27">
        <v>0.01930757939465985</v>
      </c>
      <c r="W75" s="27">
        <v>0.004005879377469936</v>
      </c>
      <c r="X75" s="27">
        <v>0.0</v>
      </c>
      <c r="Y75" s="27">
        <v>0.032749859751730656</v>
      </c>
      <c r="Z75" s="27">
        <v>0.9119179674064447</v>
      </c>
      <c r="AA75" s="27">
        <f t="shared" si="2"/>
        <v>0.3315995237</v>
      </c>
      <c r="AB75" s="27">
        <f t="shared" si="3"/>
        <v>0.5886252335</v>
      </c>
      <c r="AC75" s="27">
        <f t="shared" si="4"/>
        <v>2.462789507</v>
      </c>
      <c r="AD75" s="27">
        <f t="shared" si="5"/>
        <v>4.194126028</v>
      </c>
      <c r="AE75" s="28">
        <v>272.0</v>
      </c>
      <c r="AF75" s="28">
        <v>368.0</v>
      </c>
      <c r="AG75" s="29">
        <v>3.5</v>
      </c>
      <c r="AH75" s="29">
        <v>4.7</v>
      </c>
      <c r="AI75" s="31"/>
      <c r="AJ75" s="2"/>
      <c r="AK75" s="2"/>
      <c r="AL75" s="27"/>
    </row>
    <row r="76" ht="12.75" customHeight="1">
      <c r="A76" s="31"/>
      <c r="B76" s="31"/>
      <c r="C76" s="2" t="s">
        <v>119</v>
      </c>
      <c r="D76" s="27">
        <v>45.35</v>
      </c>
      <c r="E76" s="27">
        <v>0.32</v>
      </c>
      <c r="F76" s="27">
        <v>26.71</v>
      </c>
      <c r="G76" s="27">
        <v>3.85</v>
      </c>
      <c r="H76" s="27">
        <v>0.13</v>
      </c>
      <c r="I76" s="27">
        <v>4.36</v>
      </c>
      <c r="J76" s="27">
        <v>0.0</v>
      </c>
      <c r="K76" s="27">
        <v>0.17</v>
      </c>
      <c r="L76" s="27">
        <v>9.91</v>
      </c>
      <c r="M76" s="27">
        <v>90.83999999999999</v>
      </c>
      <c r="N76" s="27">
        <v>3.2011045531700275</v>
      </c>
      <c r="O76" s="27">
        <v>2.2219104351272936</v>
      </c>
      <c r="P76" s="27">
        <v>0.7988954468299725</v>
      </c>
      <c r="Q76" s="27">
        <v>1.423014988297321</v>
      </c>
      <c r="R76" s="27">
        <v>0.22889453753876052</v>
      </c>
      <c r="S76" s="27">
        <v>0.0</v>
      </c>
      <c r="T76" s="27">
        <f t="shared" si="1"/>
        <v>0.2288945375</v>
      </c>
      <c r="U76" s="27">
        <v>0.45869729900734846</v>
      </c>
      <c r="V76" s="27">
        <v>0.01698461436702871</v>
      </c>
      <c r="W76" s="27">
        <v>0.007771496574143961</v>
      </c>
      <c r="X76" s="27">
        <v>0.0</v>
      </c>
      <c r="Y76" s="27">
        <v>0.02326375614586873</v>
      </c>
      <c r="Z76" s="27">
        <v>0.8922883835816504</v>
      </c>
      <c r="AA76" s="27">
        <f t="shared" si="2"/>
        <v>0.3328930412</v>
      </c>
      <c r="AB76" s="27">
        <f t="shared" si="3"/>
        <v>0.6953633331</v>
      </c>
      <c r="AC76" s="27">
        <f t="shared" si="4"/>
        <v>2.467789587</v>
      </c>
      <c r="AD76" s="27">
        <f t="shared" si="5"/>
        <v>4.006913002</v>
      </c>
      <c r="AE76" s="28">
        <v>272.0</v>
      </c>
      <c r="AF76" s="28">
        <v>368.0</v>
      </c>
      <c r="AG76" s="29">
        <v>2.73</v>
      </c>
      <c r="AH76" s="29">
        <v>3.93</v>
      </c>
      <c r="AI76" s="31"/>
      <c r="AJ76" s="2"/>
      <c r="AK76" s="2"/>
      <c r="AL76" s="27"/>
    </row>
    <row r="77" ht="12.75" customHeight="1">
      <c r="A77" s="31"/>
      <c r="B77" s="31"/>
      <c r="C77" s="2" t="s">
        <v>120</v>
      </c>
      <c r="D77" s="27">
        <v>46.66</v>
      </c>
      <c r="E77" s="27">
        <v>0.4</v>
      </c>
      <c r="F77" s="27">
        <v>28.68</v>
      </c>
      <c r="G77" s="27">
        <v>3.62</v>
      </c>
      <c r="H77" s="27">
        <v>0.11</v>
      </c>
      <c r="I77" s="27">
        <v>4.01</v>
      </c>
      <c r="J77" s="27">
        <v>0.0</v>
      </c>
      <c r="K77" s="27">
        <v>0.21</v>
      </c>
      <c r="L77" s="27">
        <v>10.39</v>
      </c>
      <c r="M77" s="27">
        <v>94.13</v>
      </c>
      <c r="N77" s="27">
        <v>3.1759890015110863</v>
      </c>
      <c r="O77" s="27">
        <v>2.300612606275485</v>
      </c>
      <c r="P77" s="27">
        <v>0.8240109984889137</v>
      </c>
      <c r="Q77" s="27">
        <v>1.4766016077865713</v>
      </c>
      <c r="R77" s="27">
        <v>0.20739589817256932</v>
      </c>
      <c r="S77" s="27">
        <v>0.0</v>
      </c>
      <c r="T77" s="27">
        <f t="shared" si="1"/>
        <v>0.2073958982</v>
      </c>
      <c r="U77" s="27">
        <v>0.40681387221347676</v>
      </c>
      <c r="V77" s="27">
        <v>0.020472806954984567</v>
      </c>
      <c r="W77" s="27">
        <v>0.006341115743140661</v>
      </c>
      <c r="X77" s="27">
        <v>0.0</v>
      </c>
      <c r="Y77" s="27">
        <v>0.027711618901071797</v>
      </c>
      <c r="Z77" s="27">
        <v>0.9021085931293495</v>
      </c>
      <c r="AA77" s="27">
        <f t="shared" si="2"/>
        <v>0.3376629747</v>
      </c>
      <c r="AB77" s="27">
        <f t="shared" si="3"/>
        <v>0.6205508861</v>
      </c>
      <c r="AC77" s="27">
        <f t="shared" si="4"/>
        <v>2.528481311</v>
      </c>
      <c r="AD77" s="27">
        <f t="shared" si="5"/>
        <v>3.854304138</v>
      </c>
      <c r="AE77" s="28">
        <v>272.0</v>
      </c>
      <c r="AF77" s="28">
        <v>368.0</v>
      </c>
      <c r="AG77" s="29">
        <v>2.05</v>
      </c>
      <c r="AH77" s="29">
        <v>3.26</v>
      </c>
      <c r="AI77" s="31"/>
      <c r="AJ77" s="2"/>
      <c r="AK77" s="2"/>
      <c r="AL77" s="27"/>
    </row>
    <row r="78" ht="12.75" customHeight="1">
      <c r="A78" s="31"/>
      <c r="B78" s="31"/>
      <c r="C78" s="2" t="s">
        <v>121</v>
      </c>
      <c r="D78" s="27">
        <v>47.14</v>
      </c>
      <c r="E78" s="27">
        <v>0.49</v>
      </c>
      <c r="F78" s="27">
        <v>29.12</v>
      </c>
      <c r="G78" s="27">
        <v>3.55</v>
      </c>
      <c r="H78" s="27">
        <v>0.07</v>
      </c>
      <c r="I78" s="27">
        <v>2.51</v>
      </c>
      <c r="J78" s="27">
        <v>0.0</v>
      </c>
      <c r="K78" s="27">
        <v>0.16</v>
      </c>
      <c r="L78" s="27">
        <v>10.44</v>
      </c>
      <c r="M78" s="27">
        <v>93.72999999999999</v>
      </c>
      <c r="N78" s="27">
        <v>3.2184587893835883</v>
      </c>
      <c r="O78" s="27">
        <v>2.343040728578892</v>
      </c>
      <c r="P78" s="27">
        <v>0.7815412106164117</v>
      </c>
      <c r="Q78" s="27">
        <v>1.5614995179624804</v>
      </c>
      <c r="R78" s="27">
        <v>0.20398454715714492</v>
      </c>
      <c r="S78" s="27">
        <v>0.0</v>
      </c>
      <c r="T78" s="27">
        <f t="shared" si="1"/>
        <v>0.2039845472</v>
      </c>
      <c r="U78" s="27">
        <v>0.25541666015305253</v>
      </c>
      <c r="V78" s="27">
        <v>0.025155769062309354</v>
      </c>
      <c r="W78" s="27">
        <v>0.004047577325060449</v>
      </c>
      <c r="X78" s="27">
        <v>0.0</v>
      </c>
      <c r="Y78" s="27">
        <v>0.021178085866577292</v>
      </c>
      <c r="Z78" s="27">
        <v>0.9092177173161627</v>
      </c>
      <c r="AA78" s="27">
        <f t="shared" si="2"/>
        <v>0.4440226624</v>
      </c>
      <c r="AB78" s="27">
        <f t="shared" si="3"/>
        <v>0.4634487846</v>
      </c>
      <c r="AC78" s="27">
        <f t="shared" si="4"/>
        <v>2.572181045</v>
      </c>
      <c r="AD78" s="27">
        <f t="shared" si="5"/>
        <v>4.118092233</v>
      </c>
      <c r="AE78" s="28">
        <v>272.0</v>
      </c>
      <c r="AF78" s="28">
        <v>368.0</v>
      </c>
      <c r="AG78" s="29">
        <v>3.19</v>
      </c>
      <c r="AH78" s="29">
        <v>4.4</v>
      </c>
      <c r="AI78" s="31"/>
      <c r="AJ78" s="2"/>
      <c r="AK78" s="2"/>
      <c r="AL78" s="27"/>
    </row>
    <row r="79" ht="12.75" customHeight="1">
      <c r="A79" s="31"/>
      <c r="B79" s="31"/>
      <c r="C79" s="2" t="s">
        <v>122</v>
      </c>
      <c r="D79" s="27">
        <v>47.51</v>
      </c>
      <c r="E79" s="27">
        <v>0.49</v>
      </c>
      <c r="F79" s="27">
        <v>30.37</v>
      </c>
      <c r="G79" s="27">
        <v>2.72</v>
      </c>
      <c r="H79" s="27">
        <v>0.04</v>
      </c>
      <c r="I79" s="27">
        <v>2.61</v>
      </c>
      <c r="J79" s="27">
        <v>0.0</v>
      </c>
      <c r="K79" s="27">
        <v>0.18</v>
      </c>
      <c r="L79" s="27">
        <v>10.55</v>
      </c>
      <c r="M79" s="27">
        <v>94.56000000000002</v>
      </c>
      <c r="N79" s="27">
        <v>3.1995126244585346</v>
      </c>
      <c r="O79" s="27">
        <v>2.410314328391366</v>
      </c>
      <c r="P79" s="27">
        <v>0.8004873755414654</v>
      </c>
      <c r="Q79" s="27">
        <v>1.6098269528499007</v>
      </c>
      <c r="R79" s="27">
        <v>0.153918518677357</v>
      </c>
      <c r="S79" s="27">
        <v>0.0</v>
      </c>
      <c r="T79" s="27">
        <f t="shared" si="1"/>
        <v>0.1539185187</v>
      </c>
      <c r="U79" s="27">
        <v>0.2619729381163555</v>
      </c>
      <c r="V79" s="27">
        <v>0.024812928403705983</v>
      </c>
      <c r="W79" s="27">
        <v>0.0022813794692336823</v>
      </c>
      <c r="X79" s="27">
        <v>0.0</v>
      </c>
      <c r="Y79" s="27">
        <v>0.023500637882009304</v>
      </c>
      <c r="Z79" s="27">
        <v>0.9062755723065099</v>
      </c>
      <c r="AA79" s="27">
        <f t="shared" si="2"/>
        <v>0.3700930042</v>
      </c>
      <c r="AB79" s="27">
        <f t="shared" si="3"/>
        <v>0.4181728363</v>
      </c>
      <c r="AC79" s="27">
        <f t="shared" si="4"/>
        <v>2.589045775</v>
      </c>
      <c r="AD79" s="27">
        <f t="shared" si="5"/>
        <v>3.996955757</v>
      </c>
      <c r="AE79" s="28">
        <v>272.0</v>
      </c>
      <c r="AF79" s="28">
        <v>368.0</v>
      </c>
      <c r="AG79" s="29">
        <v>2.69</v>
      </c>
      <c r="AH79" s="29">
        <v>3.89</v>
      </c>
      <c r="AI79" s="31"/>
      <c r="AJ79" s="2"/>
      <c r="AK79" s="2"/>
      <c r="AL79" s="27"/>
    </row>
    <row r="80" ht="12.75" customHeight="1">
      <c r="A80" s="31"/>
      <c r="B80" s="31"/>
      <c r="C80" s="2" t="s">
        <v>123</v>
      </c>
      <c r="D80" s="27">
        <v>48.09</v>
      </c>
      <c r="E80" s="27">
        <v>0.38</v>
      </c>
      <c r="F80" s="27">
        <v>31.13</v>
      </c>
      <c r="G80" s="27">
        <v>2.76</v>
      </c>
      <c r="H80" s="27">
        <v>0.07</v>
      </c>
      <c r="I80" s="27">
        <v>2.38</v>
      </c>
      <c r="J80" s="27">
        <v>0.0</v>
      </c>
      <c r="K80" s="27">
        <v>0.26</v>
      </c>
      <c r="L80" s="27">
        <v>10.65</v>
      </c>
      <c r="M80" s="27">
        <v>95.81000000000002</v>
      </c>
      <c r="N80" s="27">
        <v>3.1953943335832884</v>
      </c>
      <c r="O80" s="27">
        <v>2.4376923655533176</v>
      </c>
      <c r="P80" s="27">
        <v>0.8046056664167116</v>
      </c>
      <c r="Q80" s="27">
        <v>1.633086699136606</v>
      </c>
      <c r="R80" s="27">
        <v>0.15410063962941214</v>
      </c>
      <c r="S80" s="27">
        <v>0.0</v>
      </c>
      <c r="T80" s="27">
        <f t="shared" si="1"/>
        <v>0.1541006396</v>
      </c>
      <c r="U80" s="27">
        <v>0.23570227076031403</v>
      </c>
      <c r="V80" s="27">
        <v>0.01898612889563813</v>
      </c>
      <c r="W80" s="27">
        <v>0.0039391857801739085</v>
      </c>
      <c r="X80" s="27">
        <v>0.0</v>
      </c>
      <c r="Y80" s="27">
        <v>0.03349279408280995</v>
      </c>
      <c r="Z80" s="27">
        <v>0.9026685435137913</v>
      </c>
      <c r="AA80" s="27">
        <f t="shared" si="2"/>
        <v>0.3953296282</v>
      </c>
      <c r="AB80" s="27">
        <f t="shared" si="3"/>
        <v>0.3937420962</v>
      </c>
      <c r="AC80" s="27">
        <f t="shared" si="4"/>
        <v>2.610779134</v>
      </c>
      <c r="AD80" s="27">
        <f t="shared" si="5"/>
        <v>3.971379356</v>
      </c>
      <c r="AE80" s="28">
        <v>272.0</v>
      </c>
      <c r="AF80" s="28">
        <v>368.0</v>
      </c>
      <c r="AG80" s="29">
        <v>2.58</v>
      </c>
      <c r="AH80" s="29">
        <v>3.78</v>
      </c>
      <c r="AI80" s="31"/>
      <c r="AJ80" s="2"/>
      <c r="AK80" s="2"/>
      <c r="AL80" s="27"/>
    </row>
    <row r="81" ht="12.75" customHeight="1">
      <c r="A81" s="31"/>
      <c r="B81" s="31"/>
      <c r="C81" s="2" t="s">
        <v>124</v>
      </c>
      <c r="D81" s="27">
        <v>47.21</v>
      </c>
      <c r="E81" s="27">
        <v>0.52</v>
      </c>
      <c r="F81" s="27">
        <v>29.51</v>
      </c>
      <c r="G81" s="27">
        <v>2.65</v>
      </c>
      <c r="H81" s="27">
        <v>0.06</v>
      </c>
      <c r="I81" s="27">
        <v>3.42</v>
      </c>
      <c r="J81" s="27">
        <v>0.0</v>
      </c>
      <c r="K81" s="27">
        <v>0.22</v>
      </c>
      <c r="L81" s="27">
        <v>10.61</v>
      </c>
      <c r="M81" s="27">
        <v>94.23000000000002</v>
      </c>
      <c r="N81" s="27">
        <v>3.1959978763640295</v>
      </c>
      <c r="O81" s="27">
        <v>2.354354109434608</v>
      </c>
      <c r="P81" s="27">
        <v>0.8040021236359705</v>
      </c>
      <c r="Q81" s="27">
        <v>1.5503519857986374</v>
      </c>
      <c r="R81" s="27">
        <v>0.15072930844798266</v>
      </c>
      <c r="S81" s="27">
        <v>0.0</v>
      </c>
      <c r="T81" s="27">
        <f t="shared" si="1"/>
        <v>0.1507293084</v>
      </c>
      <c r="U81" s="27">
        <v>0.3450767614579846</v>
      </c>
      <c r="V81" s="27">
        <v>0.026470306495228347</v>
      </c>
      <c r="W81" s="27">
        <v>0.003440031915869443</v>
      </c>
      <c r="X81" s="27">
        <v>0.0</v>
      </c>
      <c r="Y81" s="27">
        <v>0.028873771165209866</v>
      </c>
      <c r="Z81" s="27">
        <v>0.9162139130311279</v>
      </c>
      <c r="AA81" s="27">
        <f t="shared" si="2"/>
        <v>0.3040085985</v>
      </c>
      <c r="AB81" s="27">
        <f t="shared" si="3"/>
        <v>0.4992461018</v>
      </c>
      <c r="AC81" s="27">
        <f t="shared" si="4"/>
        <v>2.531553724</v>
      </c>
      <c r="AD81" s="27">
        <f t="shared" si="5"/>
        <v>3.975111237</v>
      </c>
      <c r="AE81" s="28">
        <v>272.0</v>
      </c>
      <c r="AF81" s="28">
        <v>368.0</v>
      </c>
      <c r="AG81" s="29">
        <v>2.59</v>
      </c>
      <c r="AH81" s="29">
        <v>3.8</v>
      </c>
      <c r="AI81" s="31"/>
      <c r="AJ81" s="2"/>
      <c r="AK81" s="2"/>
      <c r="AL81" s="27"/>
    </row>
    <row r="82" ht="12.75" customHeight="1">
      <c r="A82" s="31"/>
      <c r="B82" s="31"/>
      <c r="C82" s="2" t="s">
        <v>125</v>
      </c>
      <c r="D82" s="27">
        <v>46.92</v>
      </c>
      <c r="E82" s="27">
        <v>0.4</v>
      </c>
      <c r="F82" s="27">
        <v>27.8</v>
      </c>
      <c r="G82" s="27">
        <v>3.17</v>
      </c>
      <c r="H82" s="27">
        <v>0.07</v>
      </c>
      <c r="I82" s="27">
        <v>4.4</v>
      </c>
      <c r="J82" s="27">
        <v>0.0</v>
      </c>
      <c r="K82" s="27">
        <v>0.23</v>
      </c>
      <c r="L82" s="27">
        <v>10.5</v>
      </c>
      <c r="M82" s="27">
        <v>93.49000000000001</v>
      </c>
      <c r="N82" s="27">
        <v>3.211702882258149</v>
      </c>
      <c r="O82" s="27">
        <v>2.2426022151745375</v>
      </c>
      <c r="P82" s="27">
        <v>0.788297117741851</v>
      </c>
      <c r="Q82" s="27">
        <v>1.4543050974326865</v>
      </c>
      <c r="R82" s="27">
        <v>0.18249554508177646</v>
      </c>
      <c r="S82" s="27">
        <v>0.0</v>
      </c>
      <c r="T82" s="27">
        <f t="shared" si="1"/>
        <v>0.1824955451</v>
      </c>
      <c r="U82" s="27">
        <v>0.44889747272507735</v>
      </c>
      <c r="V82" s="27">
        <v>0.020588300290758758</v>
      </c>
      <c r="W82" s="27">
        <v>0.004058019577326394</v>
      </c>
      <c r="X82" s="27">
        <v>0.0</v>
      </c>
      <c r="Y82" s="27">
        <v>0.030522038919270224</v>
      </c>
      <c r="Z82" s="27">
        <v>0.9168022573743131</v>
      </c>
      <c r="AA82" s="27">
        <f t="shared" si="2"/>
        <v>0.2890363687</v>
      </c>
      <c r="AB82" s="27">
        <f t="shared" si="3"/>
        <v>0.6354510374</v>
      </c>
      <c r="AC82" s="27">
        <f t="shared" si="4"/>
        <v>2.445686061</v>
      </c>
      <c r="AD82" s="27">
        <f t="shared" si="5"/>
        <v>4.074228879</v>
      </c>
      <c r="AE82" s="28">
        <v>272.0</v>
      </c>
      <c r="AF82" s="28">
        <v>368.0</v>
      </c>
      <c r="AG82" s="29">
        <v>3.01</v>
      </c>
      <c r="AH82" s="29">
        <v>4.22</v>
      </c>
      <c r="AI82" s="31"/>
      <c r="AJ82" s="2"/>
      <c r="AK82" s="2"/>
      <c r="AL82" s="27"/>
    </row>
    <row r="83" ht="12.75" customHeight="1">
      <c r="A83" s="31"/>
      <c r="B83" s="31"/>
      <c r="C83" s="2" t="s">
        <v>126</v>
      </c>
      <c r="D83" s="27">
        <v>47.56</v>
      </c>
      <c r="E83" s="27">
        <v>0.28</v>
      </c>
      <c r="F83" s="27">
        <v>30.93</v>
      </c>
      <c r="G83" s="27">
        <v>2.53</v>
      </c>
      <c r="H83" s="27">
        <v>0.04</v>
      </c>
      <c r="I83" s="27">
        <v>2.42</v>
      </c>
      <c r="J83" s="27">
        <v>0.0</v>
      </c>
      <c r="K83" s="27">
        <v>0.25</v>
      </c>
      <c r="L83" s="27">
        <v>10.49</v>
      </c>
      <c r="M83" s="27">
        <v>94.50000000000001</v>
      </c>
      <c r="N83" s="27">
        <v>3.1968890388796907</v>
      </c>
      <c r="O83" s="27">
        <v>2.4501672437181345</v>
      </c>
      <c r="P83" s="27">
        <v>0.8031109611203093</v>
      </c>
      <c r="Q83" s="27">
        <v>1.6470562825978252</v>
      </c>
      <c r="R83" s="27">
        <v>0.1428490276463982</v>
      </c>
      <c r="S83" s="27">
        <v>0.0</v>
      </c>
      <c r="T83" s="27">
        <f t="shared" si="1"/>
        <v>0.1428490276</v>
      </c>
      <c r="U83" s="27">
        <v>0.24244777812327573</v>
      </c>
      <c r="V83" s="27">
        <v>0.01415229564911609</v>
      </c>
      <c r="W83" s="27">
        <v>0.0022771122928115827</v>
      </c>
      <c r="X83" s="27">
        <v>0.0</v>
      </c>
      <c r="Y83" s="27">
        <v>0.03257872419571911</v>
      </c>
      <c r="Z83" s="27">
        <v>0.8994359076889824</v>
      </c>
      <c r="AA83" s="27">
        <f t="shared" si="2"/>
        <v>0.3707506149</v>
      </c>
      <c r="AB83" s="27">
        <f t="shared" si="3"/>
        <v>0.3875739181</v>
      </c>
      <c r="AC83" s="27">
        <f t="shared" si="4"/>
        <v>2.607168567</v>
      </c>
      <c r="AD83" s="27">
        <f t="shared" si="5"/>
        <v>3.98063181</v>
      </c>
      <c r="AE83" s="28">
        <v>272.0</v>
      </c>
      <c r="AF83" s="28">
        <v>368.0</v>
      </c>
      <c r="AG83" s="29">
        <v>2.62</v>
      </c>
      <c r="AH83" s="29">
        <v>3.82</v>
      </c>
      <c r="AI83" s="31"/>
      <c r="AJ83" s="2"/>
      <c r="AK83" s="2"/>
      <c r="AL83" s="27"/>
    </row>
    <row r="84" ht="12.75" customHeight="1">
      <c r="A84" s="31"/>
      <c r="B84" s="31"/>
      <c r="C84" s="2" t="s">
        <v>127</v>
      </c>
      <c r="D84" s="27">
        <v>48.58</v>
      </c>
      <c r="E84" s="27">
        <v>0.0</v>
      </c>
      <c r="F84" s="27">
        <v>30.24</v>
      </c>
      <c r="G84" s="27">
        <v>3.02</v>
      </c>
      <c r="H84" s="27">
        <v>0.08</v>
      </c>
      <c r="I84" s="27">
        <v>2.47</v>
      </c>
      <c r="J84" s="27">
        <v>0.0</v>
      </c>
      <c r="K84" s="27">
        <v>0.21</v>
      </c>
      <c r="L84" s="27">
        <v>10.69</v>
      </c>
      <c r="M84" s="27">
        <v>95.28999999999998</v>
      </c>
      <c r="N84" s="27">
        <v>3.2426765137529063</v>
      </c>
      <c r="O84" s="27">
        <v>2.3788003584157047</v>
      </c>
      <c r="P84" s="27">
        <v>0.7573234862470937</v>
      </c>
      <c r="Q84" s="27">
        <v>1.621476872168611</v>
      </c>
      <c r="R84" s="27">
        <v>0.16946883430380238</v>
      </c>
      <c r="S84" s="27">
        <v>0.0</v>
      </c>
      <c r="T84" s="27">
        <f t="shared" si="1"/>
        <v>0.1694688343</v>
      </c>
      <c r="U84" s="27">
        <v>0.2457311395644737</v>
      </c>
      <c r="V84" s="27">
        <v>0.0</v>
      </c>
      <c r="W84" s="27">
        <v>0.004522461125656253</v>
      </c>
      <c r="X84" s="27">
        <v>0.0</v>
      </c>
      <c r="Y84" s="27">
        <v>0.027175263138654183</v>
      </c>
      <c r="Z84" s="27">
        <v>0.910191630359831</v>
      </c>
      <c r="AA84" s="27">
        <f t="shared" si="2"/>
        <v>0.408161958</v>
      </c>
      <c r="AB84" s="27">
        <f t="shared" si="3"/>
        <v>0.419722435</v>
      </c>
      <c r="AC84" s="27">
        <f t="shared" si="4"/>
        <v>2.548269193</v>
      </c>
      <c r="AD84" s="27">
        <f t="shared" si="5"/>
        <v>4.281758816</v>
      </c>
      <c r="AE84" s="28">
        <v>272.0</v>
      </c>
      <c r="AF84" s="28">
        <v>368.0</v>
      </c>
      <c r="AG84" s="29">
        <v>3.84</v>
      </c>
      <c r="AH84" s="29">
        <v>5.04</v>
      </c>
      <c r="AI84" s="31"/>
      <c r="AJ84" s="2"/>
      <c r="AK84" s="2"/>
      <c r="AL84" s="27"/>
    </row>
    <row r="85" ht="12.75" customHeight="1">
      <c r="A85" s="31"/>
      <c r="B85" s="31"/>
      <c r="C85" s="2" t="s">
        <v>128</v>
      </c>
      <c r="D85" s="27">
        <v>45.22</v>
      </c>
      <c r="E85" s="27">
        <v>0.48</v>
      </c>
      <c r="F85" s="27">
        <v>29.48</v>
      </c>
      <c r="G85" s="27">
        <v>5.07</v>
      </c>
      <c r="H85" s="27">
        <v>0.06</v>
      </c>
      <c r="I85" s="27">
        <v>2.54</v>
      </c>
      <c r="J85" s="27">
        <v>0.0</v>
      </c>
      <c r="K85" s="27">
        <v>0.2</v>
      </c>
      <c r="L85" s="27">
        <v>10.25</v>
      </c>
      <c r="M85" s="27">
        <v>93.30000000000001</v>
      </c>
      <c r="N85" s="27">
        <v>3.117348957261314</v>
      </c>
      <c r="O85" s="27">
        <v>2.395038142016051</v>
      </c>
      <c r="P85" s="27">
        <v>0.882651042738686</v>
      </c>
      <c r="Q85" s="27">
        <v>1.512387099277365</v>
      </c>
      <c r="R85" s="27">
        <v>0.2949987239788401</v>
      </c>
      <c r="S85" s="27">
        <v>0.0</v>
      </c>
      <c r="T85" s="27">
        <f t="shared" si="1"/>
        <v>0.294998724</v>
      </c>
      <c r="U85" s="27">
        <v>0.2609790852399541</v>
      </c>
      <c r="V85" s="27">
        <v>0.02488165386108041</v>
      </c>
      <c r="W85" s="27">
        <v>0.0035030380312593822</v>
      </c>
      <c r="X85" s="27">
        <v>0.0</v>
      </c>
      <c r="Y85" s="27">
        <v>0.026729645900563686</v>
      </c>
      <c r="Z85" s="27">
        <v>0.9013381312313484</v>
      </c>
      <c r="AA85" s="27">
        <f t="shared" si="2"/>
        <v>0.5305944214</v>
      </c>
      <c r="AB85" s="27">
        <f t="shared" si="3"/>
        <v>0.5594808473</v>
      </c>
      <c r="AC85" s="27">
        <f t="shared" si="4"/>
        <v>2.71491852</v>
      </c>
      <c r="AD85" s="27">
        <f t="shared" si="5"/>
        <v>3.531802271</v>
      </c>
      <c r="AE85" s="36" t="s">
        <v>107</v>
      </c>
      <c r="AF85" s="36" t="s">
        <v>107</v>
      </c>
      <c r="AG85" s="37" t="s">
        <v>107</v>
      </c>
      <c r="AH85" s="37" t="s">
        <v>107</v>
      </c>
      <c r="AI85" s="31"/>
      <c r="AJ85" s="2"/>
      <c r="AK85" s="2"/>
      <c r="AL85" s="27"/>
    </row>
    <row r="86" ht="12.75" customHeight="1">
      <c r="A86" s="31"/>
      <c r="B86" s="31"/>
      <c r="C86" s="2" t="s">
        <v>129</v>
      </c>
      <c r="D86" s="27">
        <v>45.9</v>
      </c>
      <c r="E86" s="27">
        <v>0.45</v>
      </c>
      <c r="F86" s="27">
        <v>29.68</v>
      </c>
      <c r="G86" s="27">
        <v>3.89</v>
      </c>
      <c r="H86" s="27">
        <v>0.05</v>
      </c>
      <c r="I86" s="27">
        <v>2.59</v>
      </c>
      <c r="J86" s="27">
        <v>0.0</v>
      </c>
      <c r="K86" s="27">
        <v>0.22</v>
      </c>
      <c r="L86" s="27">
        <v>10.49</v>
      </c>
      <c r="M86" s="27">
        <v>93.27</v>
      </c>
      <c r="N86" s="27">
        <v>3.152861403301546</v>
      </c>
      <c r="O86" s="27">
        <v>2.4026260634121943</v>
      </c>
      <c r="P86" s="27">
        <v>0.8471385966984539</v>
      </c>
      <c r="Q86" s="27">
        <v>1.5554874667137404</v>
      </c>
      <c r="R86" s="27">
        <v>0.2250302767083544</v>
      </c>
      <c r="S86" s="27">
        <v>0.0</v>
      </c>
      <c r="T86" s="27">
        <f t="shared" si="1"/>
        <v>0.2250302767</v>
      </c>
      <c r="U86" s="27">
        <v>0.2651606557652184</v>
      </c>
      <c r="V86" s="27">
        <v>0.023242768302333416</v>
      </c>
      <c r="W86" s="27">
        <v>0.0029087134469762245</v>
      </c>
      <c r="X86" s="27">
        <v>0.0</v>
      </c>
      <c r="Y86" s="27">
        <v>0.029297004855933232</v>
      </c>
      <c r="Z86" s="27">
        <v>0.9191294878683206</v>
      </c>
      <c r="AA86" s="27">
        <f t="shared" si="2"/>
        <v>0.4590665837</v>
      </c>
      <c r="AB86" s="27">
        <f t="shared" si="3"/>
        <v>0.4930996459</v>
      </c>
      <c r="AC86" s="27">
        <f t="shared" si="4"/>
        <v>2.650899108</v>
      </c>
      <c r="AD86" s="27">
        <f t="shared" si="5"/>
        <v>3.721777541</v>
      </c>
      <c r="AE86" s="36" t="s">
        <v>107</v>
      </c>
      <c r="AF86" s="36" t="s">
        <v>107</v>
      </c>
      <c r="AG86" s="37" t="s">
        <v>107</v>
      </c>
      <c r="AH86" s="37" t="s">
        <v>107</v>
      </c>
      <c r="AI86" s="31"/>
      <c r="AJ86" s="2"/>
      <c r="AK86" s="2"/>
      <c r="AL86" s="27"/>
    </row>
    <row r="87" ht="12.75" customHeight="1">
      <c r="A87" s="31"/>
      <c r="B87" s="31"/>
      <c r="C87" s="2" t="s">
        <v>130</v>
      </c>
      <c r="D87" s="27">
        <v>45.96</v>
      </c>
      <c r="E87" s="27">
        <v>0.43</v>
      </c>
      <c r="F87" s="27">
        <v>29.0</v>
      </c>
      <c r="G87" s="27">
        <v>4.44</v>
      </c>
      <c r="H87" s="27">
        <v>0.03</v>
      </c>
      <c r="I87" s="27">
        <v>2.62</v>
      </c>
      <c r="J87" s="27">
        <v>0.0</v>
      </c>
      <c r="K87" s="27">
        <v>0.19</v>
      </c>
      <c r="L87" s="27">
        <v>10.19</v>
      </c>
      <c r="M87" s="27">
        <v>92.86</v>
      </c>
      <c r="N87" s="27">
        <v>3.1705259649918394</v>
      </c>
      <c r="O87" s="27">
        <v>2.3576502804921633</v>
      </c>
      <c r="P87" s="27">
        <v>0.8294740350081606</v>
      </c>
      <c r="Q87" s="27">
        <v>1.5281762454840027</v>
      </c>
      <c r="R87" s="27">
        <v>0.2582189894020683</v>
      </c>
      <c r="S87" s="27">
        <v>0.0</v>
      </c>
      <c r="T87" s="27">
        <f t="shared" si="1"/>
        <v>0.2582189894</v>
      </c>
      <c r="U87" s="27">
        <v>0.26938270610070664</v>
      </c>
      <c r="V87" s="27">
        <v>0.022305034249182554</v>
      </c>
      <c r="W87" s="27">
        <v>0.0017527149407389996</v>
      </c>
      <c r="X87" s="27">
        <v>0.0</v>
      </c>
      <c r="Y87" s="27">
        <v>0.025410501882590815</v>
      </c>
      <c r="Z87" s="27">
        <v>0.896673830545287</v>
      </c>
      <c r="AA87" s="27">
        <f t="shared" si="2"/>
        <v>0.4894203176</v>
      </c>
      <c r="AB87" s="27">
        <f t="shared" si="3"/>
        <v>0.5293544104</v>
      </c>
      <c r="AC87" s="27">
        <f t="shared" si="4"/>
        <v>2.638174304</v>
      </c>
      <c r="AD87" s="27">
        <f t="shared" si="5"/>
        <v>3.822332986</v>
      </c>
      <c r="AE87" s="36" t="s">
        <v>107</v>
      </c>
      <c r="AF87" s="36" t="s">
        <v>107</v>
      </c>
      <c r="AG87" s="37" t="s">
        <v>107</v>
      </c>
      <c r="AH87" s="37" t="s">
        <v>107</v>
      </c>
      <c r="AI87" s="31"/>
      <c r="AJ87" s="2"/>
      <c r="AK87" s="2"/>
      <c r="AL87" s="27"/>
    </row>
    <row r="88" ht="12.75" customHeight="1">
      <c r="A88" s="31"/>
      <c r="B88" s="17"/>
      <c r="C88" s="32" t="s">
        <v>131</v>
      </c>
      <c r="D88" s="33">
        <v>45.36</v>
      </c>
      <c r="E88" s="33">
        <v>0.45</v>
      </c>
      <c r="F88" s="33">
        <v>29.42</v>
      </c>
      <c r="G88" s="33">
        <v>5.18</v>
      </c>
      <c r="H88" s="33">
        <v>0.05</v>
      </c>
      <c r="I88" s="33">
        <v>2.78</v>
      </c>
      <c r="J88" s="33">
        <v>0.0</v>
      </c>
      <c r="K88" s="33">
        <v>0.25</v>
      </c>
      <c r="L88" s="33">
        <v>10.34</v>
      </c>
      <c r="M88" s="33">
        <v>93.83</v>
      </c>
      <c r="N88" s="33">
        <v>3.113185365564148</v>
      </c>
      <c r="O88" s="33">
        <v>2.3796040292672034</v>
      </c>
      <c r="P88" s="33">
        <v>0.8868146344358521</v>
      </c>
      <c r="Q88" s="33">
        <v>1.4927893948313513</v>
      </c>
      <c r="R88" s="33">
        <v>0.3001158984735822</v>
      </c>
      <c r="S88" s="33">
        <v>0.0</v>
      </c>
      <c r="T88" s="33">
        <f t="shared" si="1"/>
        <v>0.3001158985</v>
      </c>
      <c r="U88" s="33">
        <v>0.2843765991046251</v>
      </c>
      <c r="V88" s="33">
        <v>0.023223495734138656</v>
      </c>
      <c r="W88" s="33">
        <v>0.0029063015837447596</v>
      </c>
      <c r="X88" s="33">
        <v>0.0</v>
      </c>
      <c r="Y88" s="33">
        <v>0.0332644456842293</v>
      </c>
      <c r="Z88" s="33">
        <v>0.9052353185510921</v>
      </c>
      <c r="AA88" s="33">
        <f t="shared" si="2"/>
        <v>0.513464073</v>
      </c>
      <c r="AB88" s="33">
        <f t="shared" si="3"/>
        <v>0.5873987992</v>
      </c>
      <c r="AC88" s="33">
        <f t="shared" si="4"/>
        <v>2.702943423</v>
      </c>
      <c r="AD88" s="33">
        <f t="shared" si="5"/>
        <v>3.510525475</v>
      </c>
      <c r="AE88" s="38" t="s">
        <v>107</v>
      </c>
      <c r="AF88" s="38" t="s">
        <v>107</v>
      </c>
      <c r="AG88" s="39" t="s">
        <v>107</v>
      </c>
      <c r="AH88" s="39" t="s">
        <v>107</v>
      </c>
      <c r="AI88" s="17"/>
      <c r="AJ88" s="2"/>
      <c r="AK88" s="2"/>
      <c r="AL88" s="27"/>
    </row>
    <row r="89" ht="12.75" customHeight="1">
      <c r="A89" s="31"/>
      <c r="B89" s="26" t="s">
        <v>59</v>
      </c>
      <c r="C89" s="2" t="s">
        <v>60</v>
      </c>
      <c r="D89" s="27">
        <v>45.37</v>
      </c>
      <c r="E89" s="27">
        <v>0.04</v>
      </c>
      <c r="F89" s="27">
        <v>34.27</v>
      </c>
      <c r="G89" s="27">
        <v>2.26</v>
      </c>
      <c r="H89" s="27">
        <v>0.04</v>
      </c>
      <c r="I89" s="27">
        <v>0.55</v>
      </c>
      <c r="J89" s="27">
        <v>0.0</v>
      </c>
      <c r="K89" s="27">
        <v>0.35</v>
      </c>
      <c r="L89" s="27">
        <v>11.14</v>
      </c>
      <c r="M89" s="27">
        <v>94.05000000000001</v>
      </c>
      <c r="N89" s="27">
        <v>3.0889028137898</v>
      </c>
      <c r="O89" s="27">
        <v>2.7496642192436984</v>
      </c>
      <c r="P89" s="27">
        <f t="shared" ref="P89:P364" si="8">4-N89</f>
        <v>0.9110971862</v>
      </c>
      <c r="Q89" s="27">
        <f t="shared" ref="Q89:Q364" si="9">O89-P89</f>
        <v>1.838567033</v>
      </c>
      <c r="R89" s="27">
        <v>0.12866103944191953</v>
      </c>
      <c r="S89" s="27">
        <v>0.0</v>
      </c>
      <c r="T89" s="27">
        <f t="shared" si="1"/>
        <v>0.1286610394</v>
      </c>
      <c r="U89" s="27">
        <v>0.05581041865965818</v>
      </c>
      <c r="V89" s="27">
        <v>0.0020477578574771386</v>
      </c>
      <c r="W89" s="27">
        <v>0.0023063976996394613</v>
      </c>
      <c r="X89" s="27">
        <v>0.0</v>
      </c>
      <c r="Y89" s="27">
        <v>0.046196796131290886</v>
      </c>
      <c r="Z89" s="27">
        <v>0.9674525479460703</v>
      </c>
      <c r="AA89" s="27">
        <f t="shared" si="2"/>
        <v>0.697457703</v>
      </c>
      <c r="AB89" s="27">
        <f t="shared" si="3"/>
        <v>0.1867778558</v>
      </c>
      <c r="AC89" s="27">
        <f t="shared" si="4"/>
        <v>2.880373017</v>
      </c>
      <c r="AD89" s="27">
        <f t="shared" si="5"/>
        <v>3.390311001</v>
      </c>
      <c r="AE89" s="28" t="s">
        <v>107</v>
      </c>
      <c r="AF89" s="28" t="s">
        <v>107</v>
      </c>
      <c r="AG89" s="28" t="s">
        <v>107</v>
      </c>
      <c r="AH89" s="28" t="s">
        <v>107</v>
      </c>
      <c r="AI89" s="40" t="s">
        <v>61</v>
      </c>
      <c r="AJ89" s="2"/>
      <c r="AK89" s="2"/>
      <c r="AL89" s="27"/>
    </row>
    <row r="90" ht="12.75" customHeight="1">
      <c r="A90" s="31"/>
      <c r="B90" s="31"/>
      <c r="C90" s="2" t="s">
        <v>62</v>
      </c>
      <c r="D90" s="27">
        <v>45.56</v>
      </c>
      <c r="E90" s="27">
        <v>0.0</v>
      </c>
      <c r="F90" s="27">
        <v>33.74</v>
      </c>
      <c r="G90" s="27">
        <v>2.59</v>
      </c>
      <c r="H90" s="27">
        <v>0.06</v>
      </c>
      <c r="I90" s="27">
        <v>0.83</v>
      </c>
      <c r="J90" s="27">
        <v>0.0</v>
      </c>
      <c r="K90" s="27">
        <v>0.38</v>
      </c>
      <c r="L90" s="27">
        <v>11.14</v>
      </c>
      <c r="M90" s="27">
        <v>94.34000000000002</v>
      </c>
      <c r="N90" s="27">
        <v>3.09949380961118</v>
      </c>
      <c r="O90" s="27">
        <v>2.7050931771810602</v>
      </c>
      <c r="P90" s="27">
        <f t="shared" si="8"/>
        <v>0.9005061904</v>
      </c>
      <c r="Q90" s="27">
        <f t="shared" si="9"/>
        <v>1.804586987</v>
      </c>
      <c r="R90" s="27">
        <v>0.14733637264094876</v>
      </c>
      <c r="S90" s="27">
        <v>0.0</v>
      </c>
      <c r="T90" s="27">
        <f t="shared" si="1"/>
        <v>0.1473363726</v>
      </c>
      <c r="U90" s="27">
        <v>0.08415933130812744</v>
      </c>
      <c r="V90" s="27">
        <v>0.0</v>
      </c>
      <c r="W90" s="27">
        <v>0.0034569814420099976</v>
      </c>
      <c r="X90" s="27">
        <v>0.0</v>
      </c>
      <c r="Y90" s="27">
        <v>0.050118608222303934</v>
      </c>
      <c r="Z90" s="27">
        <v>0.9667212510076251</v>
      </c>
      <c r="AA90" s="27">
        <f t="shared" si="2"/>
        <v>0.6364540254</v>
      </c>
      <c r="AB90" s="27">
        <f t="shared" si="3"/>
        <v>0.2349526854</v>
      </c>
      <c r="AC90" s="27">
        <f t="shared" si="4"/>
        <v>2.85242955</v>
      </c>
      <c r="AD90" s="27">
        <f t="shared" si="5"/>
        <v>3.441946144</v>
      </c>
      <c r="AE90" s="28">
        <v>292.0</v>
      </c>
      <c r="AF90" s="28">
        <v>384.0</v>
      </c>
      <c r="AG90" s="29">
        <v>0.22656</v>
      </c>
      <c r="AH90" s="29">
        <v>1.37932</v>
      </c>
      <c r="AI90" s="31"/>
      <c r="AJ90" s="2"/>
      <c r="AK90" s="2"/>
      <c r="AL90" s="27"/>
    </row>
    <row r="91" ht="12.75" customHeight="1">
      <c r="A91" s="31"/>
      <c r="B91" s="31"/>
      <c r="C91" s="2" t="s">
        <v>64</v>
      </c>
      <c r="D91" s="27">
        <v>44.81</v>
      </c>
      <c r="E91" s="27">
        <v>0.0</v>
      </c>
      <c r="F91" s="27">
        <v>33.92</v>
      </c>
      <c r="G91" s="27">
        <v>2.2</v>
      </c>
      <c r="H91" s="27">
        <v>0.0</v>
      </c>
      <c r="I91" s="27">
        <v>0.73</v>
      </c>
      <c r="J91" s="27">
        <v>0.0</v>
      </c>
      <c r="K91" s="27">
        <v>0.48</v>
      </c>
      <c r="L91" s="27">
        <v>10.9</v>
      </c>
      <c r="M91" s="27">
        <v>93.08000000000003</v>
      </c>
      <c r="N91" s="27">
        <v>3.0820935976767294</v>
      </c>
      <c r="O91" s="27">
        <v>2.7495195744213836</v>
      </c>
      <c r="P91" s="27">
        <f t="shared" si="8"/>
        <v>0.9179064023</v>
      </c>
      <c r="Q91" s="27">
        <f t="shared" si="9"/>
        <v>1.831613172</v>
      </c>
      <c r="R91" s="27">
        <v>0.12653093339635965</v>
      </c>
      <c r="S91" s="27">
        <v>0.0</v>
      </c>
      <c r="T91" s="27">
        <f t="shared" si="1"/>
        <v>0.1265309334</v>
      </c>
      <c r="U91" s="27">
        <v>0.07483605153363435</v>
      </c>
      <c r="V91" s="27">
        <v>0.0</v>
      </c>
      <c r="W91" s="27">
        <v>0.0</v>
      </c>
      <c r="X91" s="27">
        <v>0.0</v>
      </c>
      <c r="Y91" s="27">
        <v>0.06400596718844277</v>
      </c>
      <c r="Z91" s="27">
        <v>0.9563269489805057</v>
      </c>
      <c r="AA91" s="27">
        <f t="shared" si="2"/>
        <v>0.6283598746</v>
      </c>
      <c r="AB91" s="27">
        <f t="shared" si="3"/>
        <v>0.2013669849</v>
      </c>
      <c r="AC91" s="27">
        <f t="shared" si="4"/>
        <v>2.876050508</v>
      </c>
      <c r="AD91" s="27">
        <f t="shared" si="5"/>
        <v>3.357742783</v>
      </c>
      <c r="AE91" s="28" t="s">
        <v>107</v>
      </c>
      <c r="AF91" s="28" t="s">
        <v>107</v>
      </c>
      <c r="AG91" s="28" t="s">
        <v>107</v>
      </c>
      <c r="AH91" s="28" t="s">
        <v>107</v>
      </c>
      <c r="AI91" s="31"/>
      <c r="AJ91" s="2"/>
      <c r="AK91" s="2"/>
      <c r="AL91" s="27"/>
    </row>
    <row r="92" ht="12.75" customHeight="1">
      <c r="A92" s="31"/>
      <c r="B92" s="31"/>
      <c r="C92" s="2" t="s">
        <v>65</v>
      </c>
      <c r="D92" s="27">
        <v>45.55</v>
      </c>
      <c r="E92" s="27">
        <v>0.04</v>
      </c>
      <c r="F92" s="27">
        <v>32.8</v>
      </c>
      <c r="G92" s="27">
        <v>2.76</v>
      </c>
      <c r="H92" s="27">
        <v>0.02</v>
      </c>
      <c r="I92" s="27">
        <v>0.91</v>
      </c>
      <c r="J92" s="27">
        <v>0.01</v>
      </c>
      <c r="K92" s="27">
        <v>0.22</v>
      </c>
      <c r="L92" s="27">
        <v>11.3</v>
      </c>
      <c r="M92" s="27">
        <v>93.63999999999999</v>
      </c>
      <c r="N92" s="27">
        <v>3.126588052624575</v>
      </c>
      <c r="O92" s="27">
        <v>2.653299158497941</v>
      </c>
      <c r="P92" s="27">
        <f t="shared" si="8"/>
        <v>0.8734119474</v>
      </c>
      <c r="Q92" s="27">
        <f t="shared" si="9"/>
        <v>1.779887211</v>
      </c>
      <c r="R92" s="27">
        <v>0.1584143487603837</v>
      </c>
      <c r="S92" s="27">
        <v>0.0</v>
      </c>
      <c r="T92" s="27">
        <f t="shared" si="1"/>
        <v>0.1584143488</v>
      </c>
      <c r="U92" s="27">
        <v>0.09309809638503183</v>
      </c>
      <c r="V92" s="27">
        <v>0.0020645500641079556</v>
      </c>
      <c r="W92" s="27">
        <v>0.0011626554138865638</v>
      </c>
      <c r="X92" s="27">
        <v>7.353671100313199E-4</v>
      </c>
      <c r="Y92" s="27">
        <v>0.02927610602362831</v>
      </c>
      <c r="Z92" s="27">
        <v>0.9893950723891455</v>
      </c>
      <c r="AA92" s="27">
        <f t="shared" si="2"/>
        <v>0.6298469591</v>
      </c>
      <c r="AB92" s="27">
        <f t="shared" si="3"/>
        <v>0.2526751006</v>
      </c>
      <c r="AC92" s="27">
        <f t="shared" si="4"/>
        <v>2.813778057</v>
      </c>
      <c r="AD92" s="27">
        <f t="shared" si="5"/>
        <v>3.579740421</v>
      </c>
      <c r="AE92" s="28">
        <v>292.0</v>
      </c>
      <c r="AF92" s="28">
        <v>384.0</v>
      </c>
      <c r="AG92" s="29">
        <v>0.966174</v>
      </c>
      <c r="AH92" s="29">
        <v>2.118934</v>
      </c>
      <c r="AI92" s="31"/>
      <c r="AJ92" s="2"/>
      <c r="AK92" s="2"/>
      <c r="AL92" s="27"/>
    </row>
    <row r="93" ht="12.75" customHeight="1">
      <c r="A93" s="31"/>
      <c r="B93" s="31"/>
      <c r="C93" s="2" t="s">
        <v>89</v>
      </c>
      <c r="D93" s="27">
        <v>44.58</v>
      </c>
      <c r="E93" s="27">
        <v>0.03</v>
      </c>
      <c r="F93" s="27">
        <v>34.37</v>
      </c>
      <c r="G93" s="27">
        <v>2.48</v>
      </c>
      <c r="H93" s="27">
        <v>0.0</v>
      </c>
      <c r="I93" s="27">
        <v>0.69</v>
      </c>
      <c r="J93" s="27">
        <v>0.03</v>
      </c>
      <c r="K93" s="27">
        <v>0.34</v>
      </c>
      <c r="L93" s="27">
        <v>11.14</v>
      </c>
      <c r="M93" s="27">
        <v>93.69</v>
      </c>
      <c r="N93" s="27">
        <v>3.054725174738081</v>
      </c>
      <c r="O93" s="27">
        <v>2.7755030243852747</v>
      </c>
      <c r="P93" s="27">
        <f t="shared" si="8"/>
        <v>0.9452748253</v>
      </c>
      <c r="Q93" s="27">
        <f t="shared" si="9"/>
        <v>1.830228199</v>
      </c>
      <c r="R93" s="27">
        <v>0.14209765543142303</v>
      </c>
      <c r="S93" s="27">
        <v>0.0</v>
      </c>
      <c r="T93" s="27">
        <f t="shared" si="1"/>
        <v>0.1420976554</v>
      </c>
      <c r="U93" s="27">
        <v>0.07046903048246997</v>
      </c>
      <c r="V93" s="27">
        <v>0.0015457401201220899</v>
      </c>
      <c r="W93" s="27">
        <v>0.0</v>
      </c>
      <c r="X93" s="27">
        <v>0.0022022937874064726</v>
      </c>
      <c r="Y93" s="27">
        <v>0.045166802305299236</v>
      </c>
      <c r="Z93" s="27">
        <v>0.9737025057034612</v>
      </c>
      <c r="AA93" s="27">
        <f t="shared" si="2"/>
        <v>0.6684850677</v>
      </c>
      <c r="AB93" s="27">
        <f t="shared" si="3"/>
        <v>0.2125666859</v>
      </c>
      <c r="AC93" s="27">
        <f t="shared" si="4"/>
        <v>2.91914642</v>
      </c>
      <c r="AD93" s="27">
        <f t="shared" si="5"/>
        <v>3.231573605</v>
      </c>
      <c r="AE93" s="28" t="s">
        <v>107</v>
      </c>
      <c r="AF93" s="28" t="s">
        <v>107</v>
      </c>
      <c r="AG93" s="28" t="s">
        <v>107</v>
      </c>
      <c r="AH93" s="28" t="s">
        <v>107</v>
      </c>
      <c r="AI93" s="31"/>
      <c r="AJ93" s="2"/>
      <c r="AK93" s="2"/>
      <c r="AL93" s="27"/>
    </row>
    <row r="94" ht="12.75" customHeight="1">
      <c r="A94" s="31"/>
      <c r="B94" s="31"/>
      <c r="C94" s="2" t="s">
        <v>90</v>
      </c>
      <c r="D94" s="27">
        <v>45.35</v>
      </c>
      <c r="E94" s="27">
        <v>0.04</v>
      </c>
      <c r="F94" s="27">
        <v>32.81</v>
      </c>
      <c r="G94" s="27">
        <v>2.6</v>
      </c>
      <c r="H94" s="27">
        <v>0.04</v>
      </c>
      <c r="I94" s="27">
        <v>0.88</v>
      </c>
      <c r="J94" s="27">
        <v>0.0</v>
      </c>
      <c r="K94" s="27">
        <v>0.25</v>
      </c>
      <c r="L94" s="27">
        <v>11.15</v>
      </c>
      <c r="M94" s="27">
        <v>93.15</v>
      </c>
      <c r="N94" s="27">
        <v>3.124973119996609</v>
      </c>
      <c r="O94" s="27">
        <v>2.664436153257538</v>
      </c>
      <c r="P94" s="27">
        <f t="shared" si="8"/>
        <v>0.87502688</v>
      </c>
      <c r="Q94" s="27">
        <f t="shared" si="9"/>
        <v>1.789409273</v>
      </c>
      <c r="R94" s="27">
        <v>0.1498116178668902</v>
      </c>
      <c r="S94" s="27">
        <v>0.0</v>
      </c>
      <c r="T94" s="27">
        <f t="shared" si="1"/>
        <v>0.1498116179</v>
      </c>
      <c r="U94" s="27">
        <v>0.09037926239421151</v>
      </c>
      <c r="V94" s="27">
        <v>0.0020725839498866006</v>
      </c>
      <c r="W94" s="27">
        <v>0.0023343594248088437</v>
      </c>
      <c r="X94" s="27">
        <v>0.0</v>
      </c>
      <c r="Y94" s="27">
        <v>0.033397760889790934</v>
      </c>
      <c r="Z94" s="27">
        <v>0.9800604841797899</v>
      </c>
      <c r="AA94" s="27">
        <f t="shared" si="2"/>
        <v>0.6237190092</v>
      </c>
      <c r="AB94" s="27">
        <f t="shared" si="3"/>
        <v>0.2425252397</v>
      </c>
      <c r="AC94" s="27">
        <f t="shared" si="4"/>
        <v>2.816320355</v>
      </c>
      <c r="AD94" s="27">
        <f t="shared" si="5"/>
        <v>3.571288141</v>
      </c>
      <c r="AE94" s="28">
        <v>292.0</v>
      </c>
      <c r="AF94" s="28">
        <v>384.0</v>
      </c>
      <c r="AG94" s="29">
        <v>0.9222</v>
      </c>
      <c r="AH94" s="29">
        <v>2.07496</v>
      </c>
      <c r="AI94" s="31"/>
      <c r="AJ94" s="2"/>
      <c r="AK94" s="2"/>
      <c r="AL94" s="27"/>
    </row>
    <row r="95" ht="12.75" customHeight="1">
      <c r="A95" s="31"/>
      <c r="B95" s="31"/>
      <c r="C95" s="2" t="s">
        <v>91</v>
      </c>
      <c r="D95" s="27">
        <v>45.04</v>
      </c>
      <c r="E95" s="27">
        <v>0.0</v>
      </c>
      <c r="F95" s="27">
        <v>35.76</v>
      </c>
      <c r="G95" s="27">
        <v>1.93</v>
      </c>
      <c r="H95" s="27">
        <v>0.0</v>
      </c>
      <c r="I95" s="27">
        <v>0.56</v>
      </c>
      <c r="J95" s="27">
        <v>0.02</v>
      </c>
      <c r="K95" s="27">
        <v>0.59</v>
      </c>
      <c r="L95" s="27">
        <v>10.79</v>
      </c>
      <c r="M95" s="27">
        <v>94.69</v>
      </c>
      <c r="N95" s="27">
        <v>3.0354417096518733</v>
      </c>
      <c r="O95" s="27">
        <v>2.840214358028482</v>
      </c>
      <c r="P95" s="27">
        <f t="shared" si="8"/>
        <v>0.9645582903</v>
      </c>
      <c r="Q95" s="27">
        <f t="shared" si="9"/>
        <v>1.875656068</v>
      </c>
      <c r="R95" s="27">
        <v>0.10876370070419343</v>
      </c>
      <c r="S95" s="27">
        <v>0.0</v>
      </c>
      <c r="T95" s="27">
        <f t="shared" si="1"/>
        <v>0.1087637007</v>
      </c>
      <c r="U95" s="27">
        <v>0.05625079547411609</v>
      </c>
      <c r="V95" s="27">
        <v>0.0</v>
      </c>
      <c r="W95" s="27">
        <v>0.0</v>
      </c>
      <c r="X95" s="27">
        <v>0.0014440273878907808</v>
      </c>
      <c r="Y95" s="27">
        <v>0.07708748465411398</v>
      </c>
      <c r="Z95" s="27">
        <v>0.9275855555205442</v>
      </c>
      <c r="AA95" s="27">
        <f t="shared" si="2"/>
        <v>0.6591160366</v>
      </c>
      <c r="AB95" s="27">
        <f t="shared" si="3"/>
        <v>0.1650144962</v>
      </c>
      <c r="AC95" s="27">
        <f t="shared" si="4"/>
        <v>2.948978059</v>
      </c>
      <c r="AD95" s="27">
        <f t="shared" si="5"/>
        <v>3.146975916</v>
      </c>
      <c r="AE95" s="28" t="s">
        <v>107</v>
      </c>
      <c r="AF95" s="28" t="s">
        <v>107</v>
      </c>
      <c r="AG95" s="28" t="s">
        <v>107</v>
      </c>
      <c r="AH95" s="28" t="s">
        <v>107</v>
      </c>
      <c r="AI95" s="31"/>
      <c r="AJ95" s="2"/>
      <c r="AK95" s="2"/>
      <c r="AL95" s="27"/>
    </row>
    <row r="96" ht="12.75" customHeight="1">
      <c r="A96" s="31"/>
      <c r="B96" s="31"/>
      <c r="C96" s="2" t="s">
        <v>78</v>
      </c>
      <c r="D96" s="27">
        <v>45.49</v>
      </c>
      <c r="E96" s="27">
        <v>0.0</v>
      </c>
      <c r="F96" s="27">
        <v>36.06</v>
      </c>
      <c r="G96" s="27">
        <v>1.87</v>
      </c>
      <c r="H96" s="27">
        <v>0.0</v>
      </c>
      <c r="I96" s="27">
        <v>0.56</v>
      </c>
      <c r="J96" s="27">
        <v>0.0</v>
      </c>
      <c r="K96" s="27">
        <v>0.5</v>
      </c>
      <c r="L96" s="27">
        <v>11.0</v>
      </c>
      <c r="M96" s="27">
        <v>95.50000000000001</v>
      </c>
      <c r="N96" s="27">
        <v>3.039596150001734</v>
      </c>
      <c r="O96" s="27">
        <v>2.839590824464491</v>
      </c>
      <c r="P96" s="27">
        <f t="shared" si="8"/>
        <v>0.96040385</v>
      </c>
      <c r="Q96" s="27">
        <f t="shared" si="9"/>
        <v>1.879186974</v>
      </c>
      <c r="R96" s="27">
        <v>0.10448277699710395</v>
      </c>
      <c r="S96" s="27">
        <v>0.0</v>
      </c>
      <c r="T96" s="27">
        <f t="shared" si="1"/>
        <v>0.104482777</v>
      </c>
      <c r="U96" s="27">
        <v>0.05577057238560878</v>
      </c>
      <c r="V96" s="27">
        <v>0.0</v>
      </c>
      <c r="W96" s="27">
        <v>0.0</v>
      </c>
      <c r="X96" s="27">
        <v>0.0</v>
      </c>
      <c r="Y96" s="27">
        <v>0.06477065680357401</v>
      </c>
      <c r="Z96" s="27">
        <v>0.9375655710305878</v>
      </c>
      <c r="AA96" s="27">
        <f t="shared" si="2"/>
        <v>0.6519849813</v>
      </c>
      <c r="AB96" s="27">
        <f t="shared" si="3"/>
        <v>0.1602533494</v>
      </c>
      <c r="AC96" s="27">
        <f t="shared" si="4"/>
        <v>2.944073601</v>
      </c>
      <c r="AD96" s="27">
        <f t="shared" si="5"/>
        <v>3.164914583</v>
      </c>
      <c r="AE96" s="28" t="s">
        <v>107</v>
      </c>
      <c r="AF96" s="28" t="s">
        <v>107</v>
      </c>
      <c r="AG96" s="28" t="s">
        <v>107</v>
      </c>
      <c r="AH96" s="28" t="s">
        <v>107</v>
      </c>
      <c r="AI96" s="31"/>
      <c r="AJ96" s="2"/>
      <c r="AK96" s="2"/>
      <c r="AL96" s="27"/>
    </row>
    <row r="97" ht="12.75" customHeight="1">
      <c r="A97" s="31"/>
      <c r="B97" s="31"/>
      <c r="C97" s="2" t="s">
        <v>79</v>
      </c>
      <c r="D97" s="27">
        <v>44.88</v>
      </c>
      <c r="E97" s="27">
        <v>0.03</v>
      </c>
      <c r="F97" s="27">
        <v>36.66</v>
      </c>
      <c r="G97" s="27">
        <v>0.92</v>
      </c>
      <c r="H97" s="27">
        <v>0.01</v>
      </c>
      <c r="I97" s="27">
        <v>0.72</v>
      </c>
      <c r="J97" s="27">
        <v>0.0</v>
      </c>
      <c r="K97" s="27">
        <v>0.37</v>
      </c>
      <c r="L97" s="27">
        <v>11.05</v>
      </c>
      <c r="M97" s="27">
        <v>94.69</v>
      </c>
      <c r="N97" s="27">
        <v>3.012667825435412</v>
      </c>
      <c r="O97" s="27">
        <v>2.9001532970822534</v>
      </c>
      <c r="P97" s="27">
        <f t="shared" si="8"/>
        <v>0.9873321746</v>
      </c>
      <c r="Q97" s="27">
        <f t="shared" si="9"/>
        <v>1.912821123</v>
      </c>
      <c r="R97" s="27">
        <v>0.05164037411942921</v>
      </c>
      <c r="S97" s="27">
        <v>0.0</v>
      </c>
      <c r="T97" s="27">
        <f t="shared" si="1"/>
        <v>0.05164037412</v>
      </c>
      <c r="U97" s="27">
        <v>0.07203574023994237</v>
      </c>
      <c r="V97" s="27">
        <v>0.001514268194134375</v>
      </c>
      <c r="W97" s="27">
        <v>5.685087337249158E-4</v>
      </c>
      <c r="X97" s="27">
        <v>0.0</v>
      </c>
      <c r="Y97" s="27">
        <v>0.04815135056813438</v>
      </c>
      <c r="Z97" s="27">
        <v>0.9461711374807283</v>
      </c>
      <c r="AA97" s="27">
        <f t="shared" si="2"/>
        <v>0.4175452502</v>
      </c>
      <c r="AB97" s="27">
        <f t="shared" si="3"/>
        <v>0.1242446231</v>
      </c>
      <c r="AC97" s="27">
        <f t="shared" si="4"/>
        <v>2.953307939</v>
      </c>
      <c r="AD97" s="27">
        <f t="shared" si="5"/>
        <v>3.051321433</v>
      </c>
      <c r="AE97" s="28" t="s">
        <v>107</v>
      </c>
      <c r="AF97" s="28" t="s">
        <v>107</v>
      </c>
      <c r="AG97" s="28" t="s">
        <v>107</v>
      </c>
      <c r="AH97" s="28" t="s">
        <v>107</v>
      </c>
      <c r="AI97" s="31"/>
      <c r="AJ97" s="2"/>
      <c r="AK97" s="2"/>
      <c r="AL97" s="27"/>
    </row>
    <row r="98" ht="12.75" customHeight="1">
      <c r="A98" s="31"/>
      <c r="B98" s="31"/>
      <c r="C98" s="2" t="s">
        <v>80</v>
      </c>
      <c r="D98" s="27">
        <v>45.19</v>
      </c>
      <c r="E98" s="27">
        <v>0.02</v>
      </c>
      <c r="F98" s="27">
        <v>35.55</v>
      </c>
      <c r="G98" s="27">
        <v>1.9</v>
      </c>
      <c r="H98" s="27">
        <v>0.03</v>
      </c>
      <c r="I98" s="27">
        <v>0.48</v>
      </c>
      <c r="J98" s="27">
        <v>0.08</v>
      </c>
      <c r="K98" s="27">
        <v>0.33</v>
      </c>
      <c r="L98" s="27">
        <v>10.6</v>
      </c>
      <c r="M98" s="27">
        <v>94.19</v>
      </c>
      <c r="N98" s="27">
        <v>3.0543272267102655</v>
      </c>
      <c r="O98" s="27">
        <v>2.8316718284039375</v>
      </c>
      <c r="P98" s="27">
        <f t="shared" si="8"/>
        <v>0.9456727733</v>
      </c>
      <c r="Q98" s="27">
        <f t="shared" si="9"/>
        <v>1.885999055</v>
      </c>
      <c r="R98" s="27">
        <v>0.10738162570790342</v>
      </c>
      <c r="S98" s="27">
        <v>0.0</v>
      </c>
      <c r="T98" s="27">
        <f t="shared" si="1"/>
        <v>0.1073816257</v>
      </c>
      <c r="U98" s="27">
        <v>0.04835390862152754</v>
      </c>
      <c r="V98" s="27">
        <v>0.0010164508012796075</v>
      </c>
      <c r="W98" s="27">
        <v>0.0017172487811299823</v>
      </c>
      <c r="X98" s="27">
        <v>0.005792754566493625</v>
      </c>
      <c r="Y98" s="27">
        <v>0.04324097818221912</v>
      </c>
      <c r="Z98" s="27">
        <v>0.9138777512056802</v>
      </c>
      <c r="AA98" s="27">
        <f t="shared" si="2"/>
        <v>0.6895126804</v>
      </c>
      <c r="AB98" s="27">
        <f t="shared" si="3"/>
        <v>0.1574527831</v>
      </c>
      <c r="AC98" s="27">
        <f t="shared" si="4"/>
        <v>2.940069905</v>
      </c>
      <c r="AD98" s="27">
        <f t="shared" si="5"/>
        <v>3.229792919</v>
      </c>
      <c r="AE98" s="28" t="s">
        <v>107</v>
      </c>
      <c r="AF98" s="28" t="s">
        <v>107</v>
      </c>
      <c r="AG98" s="28" t="s">
        <v>107</v>
      </c>
      <c r="AH98" s="28" t="s">
        <v>107</v>
      </c>
      <c r="AI98" s="31"/>
      <c r="AJ98" s="2"/>
      <c r="AK98" s="2"/>
      <c r="AL98" s="27"/>
    </row>
    <row r="99" ht="12.75" customHeight="1">
      <c r="A99" s="31"/>
      <c r="B99" s="31"/>
      <c r="C99" s="2" t="s">
        <v>83</v>
      </c>
      <c r="D99" s="27">
        <v>46.29</v>
      </c>
      <c r="E99" s="27">
        <v>0.05</v>
      </c>
      <c r="F99" s="27">
        <v>35.66</v>
      </c>
      <c r="G99" s="27">
        <v>1.84</v>
      </c>
      <c r="H99" s="27">
        <v>0.0</v>
      </c>
      <c r="I99" s="27">
        <v>0.67</v>
      </c>
      <c r="J99" s="27">
        <v>0.0</v>
      </c>
      <c r="K99" s="27">
        <v>0.42</v>
      </c>
      <c r="L99" s="27">
        <v>10.54</v>
      </c>
      <c r="M99" s="27">
        <v>95.48000000000002</v>
      </c>
      <c r="N99" s="27">
        <v>3.079284020252374</v>
      </c>
      <c r="O99" s="27">
        <v>2.7955933528653705</v>
      </c>
      <c r="P99" s="27">
        <f t="shared" si="8"/>
        <v>0.9207159797</v>
      </c>
      <c r="Q99" s="27">
        <f t="shared" si="9"/>
        <v>1.874877373</v>
      </c>
      <c r="R99" s="27">
        <v>0.10234898544925417</v>
      </c>
      <c r="S99" s="27">
        <v>0.0</v>
      </c>
      <c r="T99" s="27">
        <f t="shared" si="1"/>
        <v>0.1023489854</v>
      </c>
      <c r="U99" s="27">
        <v>0.06642850766659436</v>
      </c>
      <c r="V99" s="27">
        <v>0.0025010116601352607</v>
      </c>
      <c r="W99" s="27">
        <v>0.0</v>
      </c>
      <c r="X99" s="27">
        <v>0.0</v>
      </c>
      <c r="Y99" s="27">
        <v>0.054165181859192696</v>
      </c>
      <c r="Z99" s="27">
        <v>0.8943596456629593</v>
      </c>
      <c r="AA99" s="27">
        <f t="shared" si="2"/>
        <v>0.6064137081</v>
      </c>
      <c r="AB99" s="27">
        <f t="shared" si="3"/>
        <v>0.1687774931</v>
      </c>
      <c r="AC99" s="27">
        <f t="shared" si="4"/>
        <v>2.90044335</v>
      </c>
      <c r="AD99" s="27">
        <f t="shared" si="5"/>
        <v>3.344445071</v>
      </c>
      <c r="AE99" s="28" t="s">
        <v>107</v>
      </c>
      <c r="AF99" s="28" t="s">
        <v>107</v>
      </c>
      <c r="AG99" s="28" t="s">
        <v>107</v>
      </c>
      <c r="AH99" s="28" t="s">
        <v>107</v>
      </c>
      <c r="AI99" s="31"/>
      <c r="AJ99" s="2"/>
      <c r="AK99" s="2"/>
      <c r="AL99" s="27"/>
    </row>
    <row r="100" ht="12.75" customHeight="1">
      <c r="A100" s="31"/>
      <c r="B100" s="31"/>
      <c r="C100" s="2" t="s">
        <v>84</v>
      </c>
      <c r="D100" s="27">
        <v>45.26</v>
      </c>
      <c r="E100" s="27">
        <v>0.02</v>
      </c>
      <c r="F100" s="27">
        <v>36.7</v>
      </c>
      <c r="G100" s="27">
        <v>0.65</v>
      </c>
      <c r="H100" s="27">
        <v>0.0</v>
      </c>
      <c r="I100" s="27">
        <v>0.71</v>
      </c>
      <c r="J100" s="27">
        <v>0.03</v>
      </c>
      <c r="K100" s="27">
        <v>0.57</v>
      </c>
      <c r="L100" s="27">
        <v>10.33</v>
      </c>
      <c r="M100" s="27">
        <v>94.27</v>
      </c>
      <c r="N100" s="27">
        <v>3.032008709471617</v>
      </c>
      <c r="O100" s="27">
        <v>2.8974239921088465</v>
      </c>
      <c r="P100" s="27">
        <f t="shared" si="8"/>
        <v>0.9679912905</v>
      </c>
      <c r="Q100" s="27">
        <f t="shared" si="9"/>
        <v>1.929432702</v>
      </c>
      <c r="R100" s="27">
        <v>0.03641098292746236</v>
      </c>
      <c r="S100" s="27">
        <v>0.0</v>
      </c>
      <c r="T100" s="27">
        <f t="shared" si="1"/>
        <v>0.03641098293</v>
      </c>
      <c r="U100" s="27">
        <v>0.07089104354980061</v>
      </c>
      <c r="V100" s="27">
        <v>0.001007462837523123</v>
      </c>
      <c r="W100" s="27">
        <v>0.0</v>
      </c>
      <c r="X100" s="27">
        <v>0.0021530745555839214</v>
      </c>
      <c r="Y100" s="27">
        <v>0.07402852534578186</v>
      </c>
      <c r="Z100" s="27">
        <v>0.8827246070254221</v>
      </c>
      <c r="AA100" s="27">
        <f t="shared" si="2"/>
        <v>0.3393317361</v>
      </c>
      <c r="AB100" s="27">
        <f t="shared" si="3"/>
        <v>0.1073020265</v>
      </c>
      <c r="AC100" s="27">
        <f t="shared" si="4"/>
        <v>2.934842438</v>
      </c>
      <c r="AD100" s="27">
        <f t="shared" si="5"/>
        <v>3.132268585</v>
      </c>
      <c r="AE100" s="28" t="s">
        <v>107</v>
      </c>
      <c r="AF100" s="28" t="s">
        <v>107</v>
      </c>
      <c r="AG100" s="28" t="s">
        <v>107</v>
      </c>
      <c r="AH100" s="28" t="s">
        <v>107</v>
      </c>
      <c r="AI100" s="31"/>
      <c r="AJ100" s="2"/>
      <c r="AK100" s="2"/>
      <c r="AL100" s="27"/>
    </row>
    <row r="101" ht="12.75" customHeight="1">
      <c r="A101" s="31"/>
      <c r="B101" s="31"/>
      <c r="C101" s="2" t="s">
        <v>85</v>
      </c>
      <c r="D101" s="27">
        <v>46.72</v>
      </c>
      <c r="E101" s="27">
        <v>0.0</v>
      </c>
      <c r="F101" s="27">
        <v>35.14</v>
      </c>
      <c r="G101" s="27">
        <v>1.91</v>
      </c>
      <c r="H101" s="27">
        <v>0.02</v>
      </c>
      <c r="I101" s="27">
        <v>0.75</v>
      </c>
      <c r="J101" s="27">
        <v>0.04</v>
      </c>
      <c r="K101" s="27">
        <v>0.4</v>
      </c>
      <c r="L101" s="27">
        <v>10.58</v>
      </c>
      <c r="M101" s="27">
        <v>95.56</v>
      </c>
      <c r="N101" s="27">
        <v>3.1058361476703378</v>
      </c>
      <c r="O101" s="27">
        <v>2.7530085244979525</v>
      </c>
      <c r="P101" s="27">
        <f t="shared" si="8"/>
        <v>0.8941638523</v>
      </c>
      <c r="Q101" s="27">
        <f t="shared" si="9"/>
        <v>1.858844672</v>
      </c>
      <c r="R101" s="27">
        <v>0.10617254431749482</v>
      </c>
      <c r="S101" s="27">
        <v>0.0</v>
      </c>
      <c r="T101" s="27">
        <f t="shared" si="1"/>
        <v>0.1061725443</v>
      </c>
      <c r="U101" s="27">
        <v>0.07431116935255697</v>
      </c>
      <c r="V101" s="27">
        <v>0.0</v>
      </c>
      <c r="W101" s="27">
        <v>0.0011260156889771906</v>
      </c>
      <c r="X101" s="27">
        <v>0.0028487715041384414</v>
      </c>
      <c r="Y101" s="27">
        <v>0.05155182508941072</v>
      </c>
      <c r="Z101" s="27">
        <v>0.897161009009048</v>
      </c>
      <c r="AA101" s="27">
        <f t="shared" si="2"/>
        <v>0.5882666206</v>
      </c>
      <c r="AB101" s="27">
        <f t="shared" si="3"/>
        <v>0.1816097294</v>
      </c>
      <c r="AC101" s="27">
        <f t="shared" si="4"/>
        <v>2.859181069</v>
      </c>
      <c r="AD101" s="27">
        <f t="shared" si="5"/>
        <v>3.473453036</v>
      </c>
      <c r="AE101" s="28">
        <v>292.0</v>
      </c>
      <c r="AF101" s="28">
        <v>384.0</v>
      </c>
      <c r="AG101" s="29">
        <v>0.400045</v>
      </c>
      <c r="AH101" s="29">
        <v>1.552805</v>
      </c>
      <c r="AI101" s="31"/>
      <c r="AJ101" s="2"/>
      <c r="AK101" s="2"/>
      <c r="AL101" s="27"/>
    </row>
    <row r="102" ht="12.75" customHeight="1">
      <c r="A102" s="31"/>
      <c r="B102" s="31"/>
      <c r="C102" s="2" t="s">
        <v>132</v>
      </c>
      <c r="D102" s="27">
        <v>46.3</v>
      </c>
      <c r="E102" s="27">
        <v>0.05</v>
      </c>
      <c r="F102" s="27">
        <v>36.01</v>
      </c>
      <c r="G102" s="27">
        <v>1.59</v>
      </c>
      <c r="H102" s="27">
        <v>0.01</v>
      </c>
      <c r="I102" s="27">
        <v>0.68</v>
      </c>
      <c r="J102" s="27">
        <v>0.05</v>
      </c>
      <c r="K102" s="27">
        <v>0.38</v>
      </c>
      <c r="L102" s="27">
        <v>10.46</v>
      </c>
      <c r="M102" s="27">
        <v>95.53</v>
      </c>
      <c r="N102" s="27">
        <v>3.072205373667318</v>
      </c>
      <c r="O102" s="27">
        <v>2.815933974694717</v>
      </c>
      <c r="P102" s="27">
        <f t="shared" si="8"/>
        <v>0.9277946263</v>
      </c>
      <c r="Q102" s="27">
        <f t="shared" si="9"/>
        <v>1.888139348</v>
      </c>
      <c r="R102" s="27">
        <v>0.08822050292903613</v>
      </c>
      <c r="S102" s="27">
        <v>0.0</v>
      </c>
      <c r="T102" s="27">
        <f t="shared" si="1"/>
        <v>0.08822050293</v>
      </c>
      <c r="U102" s="27">
        <v>0.0672504650609794</v>
      </c>
      <c r="V102" s="27">
        <v>0.002494723410336523</v>
      </c>
      <c r="W102" s="27">
        <v>5.619633506791322E-4</v>
      </c>
      <c r="X102" s="27">
        <v>0.0035543580685786056</v>
      </c>
      <c r="Y102" s="27">
        <v>0.048883376692247515</v>
      </c>
      <c r="Z102" s="27">
        <v>0.8853397320944334</v>
      </c>
      <c r="AA102" s="27">
        <f t="shared" si="2"/>
        <v>0.5674403657</v>
      </c>
      <c r="AB102" s="27">
        <f t="shared" si="3"/>
        <v>0.1560329313</v>
      </c>
      <c r="AC102" s="27">
        <f t="shared" si="4"/>
        <v>2.906649201</v>
      </c>
      <c r="AD102" s="27">
        <f t="shared" si="5"/>
        <v>3.311298952</v>
      </c>
      <c r="AE102" s="28" t="s">
        <v>107</v>
      </c>
      <c r="AF102" s="28" t="s">
        <v>107</v>
      </c>
      <c r="AG102" s="28" t="s">
        <v>107</v>
      </c>
      <c r="AH102" s="28" t="s">
        <v>107</v>
      </c>
      <c r="AI102" s="31"/>
      <c r="AJ102" s="2"/>
      <c r="AK102" s="2"/>
      <c r="AL102" s="27"/>
    </row>
    <row r="103" ht="12.75" customHeight="1">
      <c r="A103" s="31"/>
      <c r="B103" s="31"/>
      <c r="C103" s="2" t="s">
        <v>133</v>
      </c>
      <c r="D103" s="27">
        <v>45.56</v>
      </c>
      <c r="E103" s="27">
        <v>0.05</v>
      </c>
      <c r="F103" s="27">
        <v>36.63</v>
      </c>
      <c r="G103" s="27">
        <v>1.55</v>
      </c>
      <c r="H103" s="27">
        <v>0.03</v>
      </c>
      <c r="I103" s="27">
        <v>0.59</v>
      </c>
      <c r="J103" s="27">
        <v>0.02</v>
      </c>
      <c r="K103" s="27">
        <v>0.48</v>
      </c>
      <c r="L103" s="27">
        <v>10.79</v>
      </c>
      <c r="M103" s="27">
        <v>95.70000000000002</v>
      </c>
      <c r="N103" s="27">
        <v>3.027840587427119</v>
      </c>
      <c r="O103" s="27">
        <v>2.8689058918871932</v>
      </c>
      <c r="P103" s="27">
        <f t="shared" si="8"/>
        <v>0.9721594126</v>
      </c>
      <c r="Q103" s="27">
        <f t="shared" si="9"/>
        <v>1.896746479</v>
      </c>
      <c r="R103" s="27">
        <v>0.08613588903803561</v>
      </c>
      <c r="S103" s="27">
        <v>0.0</v>
      </c>
      <c r="T103" s="27">
        <f t="shared" si="1"/>
        <v>0.08613588904</v>
      </c>
      <c r="U103" s="27">
        <v>0.05844110626764968</v>
      </c>
      <c r="V103" s="27">
        <v>0.002498632818193249</v>
      </c>
      <c r="W103" s="27">
        <v>0.0016885319608709382</v>
      </c>
      <c r="X103" s="27">
        <v>0.0014239711995266803</v>
      </c>
      <c r="Y103" s="27">
        <v>0.06184418576530977</v>
      </c>
      <c r="Z103" s="27">
        <v>0.914702260659695</v>
      </c>
      <c r="AA103" s="27">
        <f t="shared" si="2"/>
        <v>0.5957786635</v>
      </c>
      <c r="AB103" s="27">
        <f t="shared" si="3"/>
        <v>0.1462655273</v>
      </c>
      <c r="AC103" s="27">
        <f t="shared" si="4"/>
        <v>2.957540414</v>
      </c>
      <c r="AD103" s="27">
        <f t="shared" si="5"/>
        <v>3.114551532</v>
      </c>
      <c r="AE103" s="28" t="s">
        <v>107</v>
      </c>
      <c r="AF103" s="28" t="s">
        <v>107</v>
      </c>
      <c r="AG103" s="28" t="s">
        <v>107</v>
      </c>
      <c r="AH103" s="28" t="s">
        <v>107</v>
      </c>
      <c r="AI103" s="31"/>
      <c r="AJ103" s="2"/>
      <c r="AK103" s="2"/>
      <c r="AL103" s="27"/>
    </row>
    <row r="104" ht="12.75" customHeight="1">
      <c r="A104" s="31"/>
      <c r="B104" s="31"/>
      <c r="C104" s="2" t="s">
        <v>134</v>
      </c>
      <c r="D104" s="27">
        <v>46.4</v>
      </c>
      <c r="E104" s="27">
        <v>0.02</v>
      </c>
      <c r="F104" s="27">
        <v>35.79</v>
      </c>
      <c r="G104" s="27">
        <v>1.56</v>
      </c>
      <c r="H104" s="27">
        <v>0.03</v>
      </c>
      <c r="I104" s="27">
        <v>0.76</v>
      </c>
      <c r="J104" s="27">
        <v>0.0</v>
      </c>
      <c r="K104" s="27">
        <v>0.47</v>
      </c>
      <c r="L104" s="27">
        <v>11.01</v>
      </c>
      <c r="M104" s="27">
        <v>96.08000000000003</v>
      </c>
      <c r="N104" s="27">
        <v>3.0739913199502293</v>
      </c>
      <c r="O104" s="27">
        <v>2.7943219841149696</v>
      </c>
      <c r="P104" s="27">
        <f t="shared" si="8"/>
        <v>0.92600868</v>
      </c>
      <c r="Q104" s="27">
        <f t="shared" si="9"/>
        <v>1.868313304</v>
      </c>
      <c r="R104" s="27">
        <v>0.08641963071535265</v>
      </c>
      <c r="S104" s="27">
        <v>0.0</v>
      </c>
      <c r="T104" s="27">
        <f t="shared" si="1"/>
        <v>0.08641963072</v>
      </c>
      <c r="U104" s="27">
        <v>0.07504389625979661</v>
      </c>
      <c r="V104" s="27">
        <v>9.963175871920168E-4</v>
      </c>
      <c r="W104" s="27">
        <v>0.0016832346042425037</v>
      </c>
      <c r="X104" s="27">
        <v>0.0</v>
      </c>
      <c r="Y104" s="27">
        <v>0.06036578630497227</v>
      </c>
      <c r="Z104" s="27">
        <v>0.9304241880416455</v>
      </c>
      <c r="AA104" s="27">
        <f t="shared" si="2"/>
        <v>0.5352269477</v>
      </c>
      <c r="AB104" s="27">
        <f t="shared" si="3"/>
        <v>0.1631467616</v>
      </c>
      <c r="AC104" s="27">
        <f t="shared" si="4"/>
        <v>2.881737932</v>
      </c>
      <c r="AD104" s="27">
        <f t="shared" si="5"/>
        <v>3.319613937</v>
      </c>
      <c r="AE104" s="28" t="s">
        <v>107</v>
      </c>
      <c r="AF104" s="28" t="s">
        <v>107</v>
      </c>
      <c r="AG104" s="28" t="s">
        <v>107</v>
      </c>
      <c r="AH104" s="28" t="s">
        <v>107</v>
      </c>
      <c r="AI104" s="31"/>
      <c r="AJ104" s="2"/>
      <c r="AK104" s="2"/>
      <c r="AL104" s="27"/>
    </row>
    <row r="105" ht="12.75" customHeight="1">
      <c r="A105" s="31"/>
      <c r="B105" s="31"/>
      <c r="C105" s="2" t="s">
        <v>135</v>
      </c>
      <c r="D105" s="27">
        <v>45.58</v>
      </c>
      <c r="E105" s="27">
        <v>0.02</v>
      </c>
      <c r="F105" s="27">
        <v>36.09</v>
      </c>
      <c r="G105" s="27">
        <v>1.62</v>
      </c>
      <c r="H105" s="27">
        <v>0.02</v>
      </c>
      <c r="I105" s="27">
        <v>0.62</v>
      </c>
      <c r="J105" s="27">
        <v>0.0</v>
      </c>
      <c r="K105" s="27">
        <v>0.53</v>
      </c>
      <c r="L105" s="27">
        <v>10.89</v>
      </c>
      <c r="M105" s="27">
        <v>95.37</v>
      </c>
      <c r="N105" s="27">
        <v>3.0434033980928437</v>
      </c>
      <c r="O105" s="27">
        <v>2.83989429495242</v>
      </c>
      <c r="P105" s="27">
        <f t="shared" si="8"/>
        <v>0.9565966019</v>
      </c>
      <c r="Q105" s="27">
        <f t="shared" si="9"/>
        <v>1.883297693</v>
      </c>
      <c r="R105" s="27">
        <v>0.09044891601268709</v>
      </c>
      <c r="S105" s="27">
        <v>0.0</v>
      </c>
      <c r="T105" s="27">
        <f t="shared" si="1"/>
        <v>0.09044891601</v>
      </c>
      <c r="U105" s="27">
        <v>0.0617012575627953</v>
      </c>
      <c r="V105" s="27">
        <v>0.001004149417560773</v>
      </c>
      <c r="W105" s="27">
        <v>0.001130977424064079</v>
      </c>
      <c r="X105" s="27">
        <v>0.0</v>
      </c>
      <c r="Y105" s="27">
        <v>0.06860715615593103</v>
      </c>
      <c r="Z105" s="27">
        <v>0.9275174669460952</v>
      </c>
      <c r="AA105" s="27">
        <f t="shared" si="2"/>
        <v>0.5944713298</v>
      </c>
      <c r="AB105" s="27">
        <f t="shared" si="3"/>
        <v>0.153281151</v>
      </c>
      <c r="AC105" s="27">
        <f t="shared" si="4"/>
        <v>2.93134736</v>
      </c>
      <c r="AD105" s="27">
        <f t="shared" si="5"/>
        <v>3.181490915</v>
      </c>
      <c r="AE105" s="28" t="s">
        <v>107</v>
      </c>
      <c r="AF105" s="28" t="s">
        <v>107</v>
      </c>
      <c r="AG105" s="28" t="s">
        <v>107</v>
      </c>
      <c r="AH105" s="28" t="s">
        <v>107</v>
      </c>
      <c r="AI105" s="31"/>
      <c r="AJ105" s="2"/>
      <c r="AK105" s="2"/>
      <c r="AL105" s="27"/>
    </row>
    <row r="106" ht="12.75" customHeight="1">
      <c r="A106" s="31"/>
      <c r="B106" s="31"/>
      <c r="C106" s="2" t="s">
        <v>136</v>
      </c>
      <c r="D106" s="27">
        <v>45.55</v>
      </c>
      <c r="E106" s="27">
        <v>0.0</v>
      </c>
      <c r="F106" s="27">
        <v>36.51</v>
      </c>
      <c r="G106" s="27">
        <v>1.67</v>
      </c>
      <c r="H106" s="27">
        <v>0.0</v>
      </c>
      <c r="I106" s="27">
        <v>0.64</v>
      </c>
      <c r="J106" s="27">
        <v>0.0</v>
      </c>
      <c r="K106" s="27">
        <v>0.53</v>
      </c>
      <c r="L106" s="27">
        <v>11.01</v>
      </c>
      <c r="M106" s="27">
        <v>95.91000000000001</v>
      </c>
      <c r="N106" s="27">
        <v>3.027002483889905</v>
      </c>
      <c r="O106" s="27">
        <v>2.8593434372637345</v>
      </c>
      <c r="P106" s="27">
        <f t="shared" si="8"/>
        <v>0.9729975161</v>
      </c>
      <c r="Q106" s="27">
        <f t="shared" si="9"/>
        <v>1.886345921</v>
      </c>
      <c r="R106" s="27">
        <v>0.0927991543602215</v>
      </c>
      <c r="S106" s="27">
        <v>0.0</v>
      </c>
      <c r="T106" s="27">
        <f t="shared" si="1"/>
        <v>0.09279915436</v>
      </c>
      <c r="U106" s="27">
        <v>0.06339010860591532</v>
      </c>
      <c r="V106" s="27">
        <v>0.0</v>
      </c>
      <c r="W106" s="27">
        <v>0.0</v>
      </c>
      <c r="X106" s="27">
        <v>0.0</v>
      </c>
      <c r="Y106" s="27">
        <v>0.06828237421796127</v>
      </c>
      <c r="Z106" s="27">
        <v>0.9332988524989367</v>
      </c>
      <c r="AA106" s="27">
        <f t="shared" si="2"/>
        <v>0.5941455424</v>
      </c>
      <c r="AB106" s="27">
        <f t="shared" si="3"/>
        <v>0.156189263</v>
      </c>
      <c r="AC106" s="27">
        <f t="shared" si="4"/>
        <v>2.952142592</v>
      </c>
      <c r="AD106" s="27">
        <f t="shared" si="5"/>
        <v>3.111007411</v>
      </c>
      <c r="AE106" s="28" t="s">
        <v>107</v>
      </c>
      <c r="AF106" s="28" t="s">
        <v>107</v>
      </c>
      <c r="AG106" s="28" t="s">
        <v>107</v>
      </c>
      <c r="AH106" s="28" t="s">
        <v>107</v>
      </c>
      <c r="AI106" s="31"/>
      <c r="AJ106" s="2"/>
      <c r="AK106" s="2"/>
      <c r="AL106" s="27"/>
    </row>
    <row r="107" ht="12.75" customHeight="1">
      <c r="A107" s="31"/>
      <c r="B107" s="31"/>
      <c r="C107" s="2" t="s">
        <v>137</v>
      </c>
      <c r="D107" s="27">
        <v>45.83</v>
      </c>
      <c r="E107" s="27">
        <v>0.05</v>
      </c>
      <c r="F107" s="27">
        <v>36.35</v>
      </c>
      <c r="G107" s="27">
        <v>1.58</v>
      </c>
      <c r="H107" s="27">
        <v>0.04</v>
      </c>
      <c r="I107" s="27">
        <v>0.69</v>
      </c>
      <c r="J107" s="27">
        <v>0.0</v>
      </c>
      <c r="K107" s="27">
        <v>0.34</v>
      </c>
      <c r="L107" s="27">
        <v>11.15</v>
      </c>
      <c r="M107" s="27">
        <v>96.04</v>
      </c>
      <c r="N107" s="27">
        <v>3.0402720156608645</v>
      </c>
      <c r="O107" s="27">
        <v>2.8418234449339685</v>
      </c>
      <c r="P107" s="27">
        <f t="shared" si="8"/>
        <v>0.9597279843</v>
      </c>
      <c r="Q107" s="27">
        <f t="shared" si="9"/>
        <v>1.882095461</v>
      </c>
      <c r="R107" s="27">
        <v>0.08764412776193689</v>
      </c>
      <c r="S107" s="27">
        <v>0.0</v>
      </c>
      <c r="T107" s="27">
        <f t="shared" si="1"/>
        <v>0.08764412776</v>
      </c>
      <c r="U107" s="27">
        <v>0.06822268400889411</v>
      </c>
      <c r="V107" s="27">
        <v>0.0024941107474909957</v>
      </c>
      <c r="W107" s="27">
        <v>0.00224730136706547</v>
      </c>
      <c r="X107" s="27">
        <v>0.0</v>
      </c>
      <c r="Y107" s="27">
        <v>0.043727016822420396</v>
      </c>
      <c r="Z107" s="27">
        <v>0.943509916466461</v>
      </c>
      <c r="AA107" s="27">
        <f t="shared" si="2"/>
        <v>0.5623014083</v>
      </c>
      <c r="AB107" s="27">
        <f t="shared" si="3"/>
        <v>0.1581141131</v>
      </c>
      <c r="AC107" s="27">
        <f t="shared" si="4"/>
        <v>2.931961683</v>
      </c>
      <c r="AD107" s="27">
        <f t="shared" si="5"/>
        <v>3.167847625</v>
      </c>
      <c r="AE107" s="28" t="s">
        <v>107</v>
      </c>
      <c r="AF107" s="28" t="s">
        <v>107</v>
      </c>
      <c r="AG107" s="28" t="s">
        <v>107</v>
      </c>
      <c r="AH107" s="28" t="s">
        <v>107</v>
      </c>
      <c r="AI107" s="31"/>
      <c r="AJ107" s="2"/>
      <c r="AK107" s="2"/>
      <c r="AL107" s="27"/>
    </row>
    <row r="108" ht="12.75" customHeight="1">
      <c r="A108" s="31"/>
      <c r="B108" s="31"/>
      <c r="C108" s="2" t="s">
        <v>138</v>
      </c>
      <c r="D108" s="27">
        <v>45.83</v>
      </c>
      <c r="E108" s="27">
        <v>0.02</v>
      </c>
      <c r="F108" s="27">
        <v>36.29</v>
      </c>
      <c r="G108" s="27">
        <v>1.5</v>
      </c>
      <c r="H108" s="27">
        <v>0.02</v>
      </c>
      <c r="I108" s="27">
        <v>0.7</v>
      </c>
      <c r="J108" s="27">
        <v>0.0</v>
      </c>
      <c r="K108" s="27">
        <v>0.53</v>
      </c>
      <c r="L108" s="27">
        <v>10.77</v>
      </c>
      <c r="M108" s="27">
        <v>95.67</v>
      </c>
      <c r="N108" s="27">
        <v>3.045383160426541</v>
      </c>
      <c r="O108" s="27">
        <v>2.8419023148489484</v>
      </c>
      <c r="P108" s="27">
        <f t="shared" si="8"/>
        <v>0.9546168396</v>
      </c>
      <c r="Q108" s="27">
        <f t="shared" si="9"/>
        <v>1.887285475</v>
      </c>
      <c r="R108" s="27">
        <v>0.08334633269745939</v>
      </c>
      <c r="S108" s="27">
        <v>0.0</v>
      </c>
      <c r="T108" s="27">
        <f t="shared" si="1"/>
        <v>0.0833463327</v>
      </c>
      <c r="U108" s="27">
        <v>0.06932777314179639</v>
      </c>
      <c r="V108" s="27">
        <v>9.99321485909463E-4</v>
      </c>
      <c r="W108" s="27">
        <v>0.0011255397057254877</v>
      </c>
      <c r="X108" s="27">
        <v>0.0</v>
      </c>
      <c r="Y108" s="27">
        <v>0.06827729423008719</v>
      </c>
      <c r="Z108" s="27">
        <v>0.9128865424833</v>
      </c>
      <c r="AA108" s="27">
        <f t="shared" si="2"/>
        <v>0.5459100758</v>
      </c>
      <c r="AB108" s="27">
        <f t="shared" si="3"/>
        <v>0.1537996455</v>
      </c>
      <c r="AC108" s="27">
        <f t="shared" si="4"/>
        <v>2.926247969</v>
      </c>
      <c r="AD108" s="27">
        <f t="shared" si="5"/>
        <v>3.190162832</v>
      </c>
      <c r="AE108" s="28" t="s">
        <v>107</v>
      </c>
      <c r="AF108" s="28" t="s">
        <v>107</v>
      </c>
      <c r="AG108" s="28" t="s">
        <v>107</v>
      </c>
      <c r="AH108" s="28" t="s">
        <v>107</v>
      </c>
      <c r="AI108" s="31"/>
      <c r="AJ108" s="2"/>
      <c r="AK108" s="2"/>
      <c r="AL108" s="27"/>
    </row>
    <row r="109" ht="12.75" customHeight="1">
      <c r="A109" s="31"/>
      <c r="B109" s="31"/>
      <c r="C109" s="2" t="s">
        <v>139</v>
      </c>
      <c r="D109" s="27">
        <v>46.05</v>
      </c>
      <c r="E109" s="27">
        <v>0.19</v>
      </c>
      <c r="F109" s="27">
        <v>35.78</v>
      </c>
      <c r="G109" s="27">
        <v>1.68</v>
      </c>
      <c r="H109" s="27">
        <v>0.03</v>
      </c>
      <c r="I109" s="27">
        <v>0.6</v>
      </c>
      <c r="J109" s="27">
        <v>0.0</v>
      </c>
      <c r="K109" s="27">
        <v>0.3</v>
      </c>
      <c r="L109" s="27">
        <v>11.1</v>
      </c>
      <c r="M109" s="27">
        <v>95.72999999999999</v>
      </c>
      <c r="N109" s="27">
        <v>3.063859840788979</v>
      </c>
      <c r="O109" s="27">
        <v>2.805496225602111</v>
      </c>
      <c r="P109" s="27">
        <f t="shared" si="8"/>
        <v>0.9361401592</v>
      </c>
      <c r="Q109" s="27">
        <f t="shared" si="9"/>
        <v>1.869356066</v>
      </c>
      <c r="R109" s="27">
        <v>0.09346557732824408</v>
      </c>
      <c r="S109" s="27">
        <v>0.0</v>
      </c>
      <c r="T109" s="27">
        <f t="shared" si="1"/>
        <v>0.09346557733</v>
      </c>
      <c r="U109" s="27">
        <v>0.05949872179035986</v>
      </c>
      <c r="V109" s="27">
        <v>0.009505522743433189</v>
      </c>
      <c r="W109" s="27">
        <v>0.0016904380288760964</v>
      </c>
      <c r="X109" s="27">
        <v>0.0</v>
      </c>
      <c r="Y109" s="27">
        <v>0.038696248392536395</v>
      </c>
      <c r="Z109" s="27">
        <v>0.9420441463765182</v>
      </c>
      <c r="AA109" s="27">
        <f t="shared" si="2"/>
        <v>0.6110287032</v>
      </c>
      <c r="AB109" s="27">
        <f t="shared" si="3"/>
        <v>0.1546547371</v>
      </c>
      <c r="AC109" s="27">
        <f t="shared" si="4"/>
        <v>2.908467326</v>
      </c>
      <c r="AD109" s="27">
        <f t="shared" si="5"/>
        <v>3.272864443</v>
      </c>
      <c r="AE109" s="28" t="s">
        <v>107</v>
      </c>
      <c r="AF109" s="28" t="s">
        <v>107</v>
      </c>
      <c r="AG109" s="28" t="s">
        <v>107</v>
      </c>
      <c r="AH109" s="28" t="s">
        <v>107</v>
      </c>
      <c r="AI109" s="31"/>
      <c r="AJ109" s="2"/>
      <c r="AK109" s="2"/>
      <c r="AL109" s="27"/>
    </row>
    <row r="110" ht="12.75" customHeight="1">
      <c r="A110" s="31"/>
      <c r="B110" s="31"/>
      <c r="C110" s="2" t="s">
        <v>140</v>
      </c>
      <c r="D110" s="27">
        <v>45.89</v>
      </c>
      <c r="E110" s="27">
        <v>0.29</v>
      </c>
      <c r="F110" s="27">
        <v>35.75</v>
      </c>
      <c r="G110" s="27">
        <v>1.55</v>
      </c>
      <c r="H110" s="27">
        <v>0.04</v>
      </c>
      <c r="I110" s="27">
        <v>0.6</v>
      </c>
      <c r="J110" s="27">
        <v>0.01</v>
      </c>
      <c r="K110" s="27">
        <v>0.48</v>
      </c>
      <c r="L110" s="27">
        <v>10.89</v>
      </c>
      <c r="M110" s="27">
        <v>95.50000000000001</v>
      </c>
      <c r="N110" s="27">
        <v>3.058238867988523</v>
      </c>
      <c r="O110" s="27">
        <v>2.8077567816355455</v>
      </c>
      <c r="P110" s="27">
        <f t="shared" si="8"/>
        <v>0.941761132</v>
      </c>
      <c r="Q110" s="27">
        <f t="shared" si="9"/>
        <v>1.86599565</v>
      </c>
      <c r="R110" s="27">
        <v>0.08637502688801328</v>
      </c>
      <c r="S110" s="27">
        <v>0.0</v>
      </c>
      <c r="T110" s="27">
        <f t="shared" si="1"/>
        <v>0.08637502689</v>
      </c>
      <c r="U110" s="27">
        <v>0.059596632695677075</v>
      </c>
      <c r="V110" s="27">
        <v>0.014532304475369115</v>
      </c>
      <c r="W110" s="27">
        <v>0.0022576264110165806</v>
      </c>
      <c r="X110" s="27">
        <v>7.139622753098976E-4</v>
      </c>
      <c r="Y110" s="27">
        <v>0.062015882903200856</v>
      </c>
      <c r="Z110" s="27">
        <v>0.9257425857945601</v>
      </c>
      <c r="AA110" s="27">
        <f t="shared" si="2"/>
        <v>0.5917246343</v>
      </c>
      <c r="AB110" s="27">
        <f t="shared" si="3"/>
        <v>0.148229286</v>
      </c>
      <c r="AC110" s="27">
        <f t="shared" si="4"/>
        <v>2.908664113</v>
      </c>
      <c r="AD110" s="27">
        <f t="shared" si="5"/>
        <v>3.247361527</v>
      </c>
      <c r="AE110" s="28" t="s">
        <v>107</v>
      </c>
      <c r="AF110" s="28" t="s">
        <v>107</v>
      </c>
      <c r="AG110" s="28" t="s">
        <v>107</v>
      </c>
      <c r="AH110" s="28" t="s">
        <v>107</v>
      </c>
      <c r="AI110" s="31"/>
      <c r="AJ110" s="2"/>
      <c r="AK110" s="2"/>
      <c r="AL110" s="27"/>
    </row>
    <row r="111" ht="12.75" customHeight="1">
      <c r="A111" s="31"/>
      <c r="B111" s="31"/>
      <c r="C111" s="2" t="s">
        <v>141</v>
      </c>
      <c r="D111" s="27">
        <v>45.29</v>
      </c>
      <c r="E111" s="27">
        <v>0.17</v>
      </c>
      <c r="F111" s="27">
        <v>36.13</v>
      </c>
      <c r="G111" s="27">
        <v>1.64</v>
      </c>
      <c r="H111" s="27">
        <v>0.0</v>
      </c>
      <c r="I111" s="27">
        <v>0.61</v>
      </c>
      <c r="J111" s="27">
        <v>0.01</v>
      </c>
      <c r="K111" s="27">
        <v>0.45</v>
      </c>
      <c r="L111" s="27">
        <v>10.81</v>
      </c>
      <c r="M111" s="27">
        <v>95.12000000000002</v>
      </c>
      <c r="N111" s="27">
        <v>3.0317080207681366</v>
      </c>
      <c r="O111" s="27">
        <v>2.8502509984192343</v>
      </c>
      <c r="P111" s="27">
        <f t="shared" si="8"/>
        <v>0.9682919792</v>
      </c>
      <c r="Q111" s="27">
        <f t="shared" si="9"/>
        <v>1.881959019</v>
      </c>
      <c r="R111" s="27">
        <v>0.09179775317463423</v>
      </c>
      <c r="S111" s="27">
        <v>0.0</v>
      </c>
      <c r="T111" s="27">
        <f t="shared" si="1"/>
        <v>0.09179775317</v>
      </c>
      <c r="U111" s="27">
        <v>0.06086000909134778</v>
      </c>
      <c r="V111" s="27">
        <v>0.008556913032690022</v>
      </c>
      <c r="W111" s="27">
        <v>0.0</v>
      </c>
      <c r="X111" s="27">
        <v>7.171449938238785E-4</v>
      </c>
      <c r="Y111" s="27">
        <v>0.05839906764807808</v>
      </c>
      <c r="Z111" s="27">
        <v>0.9230383873712993</v>
      </c>
      <c r="AA111" s="27">
        <f t="shared" si="2"/>
        <v>0.6013303995</v>
      </c>
      <c r="AB111" s="27">
        <f t="shared" si="3"/>
        <v>0.1526577623</v>
      </c>
      <c r="AC111" s="27">
        <f t="shared" si="4"/>
        <v>2.950605665</v>
      </c>
      <c r="AD111" s="27">
        <f t="shared" si="5"/>
        <v>3.13098537</v>
      </c>
      <c r="AE111" s="28" t="s">
        <v>107</v>
      </c>
      <c r="AF111" s="28" t="s">
        <v>107</v>
      </c>
      <c r="AG111" s="28" t="s">
        <v>107</v>
      </c>
      <c r="AH111" s="28" t="s">
        <v>107</v>
      </c>
      <c r="AI111" s="31"/>
      <c r="AJ111" s="2"/>
      <c r="AK111" s="2"/>
      <c r="AL111" s="27"/>
    </row>
    <row r="112" ht="12.75" customHeight="1">
      <c r="A112" s="31"/>
      <c r="B112" s="31"/>
      <c r="C112" s="2" t="s">
        <v>142</v>
      </c>
      <c r="D112" s="27">
        <v>45.84</v>
      </c>
      <c r="E112" s="27">
        <v>0.14</v>
      </c>
      <c r="F112" s="27">
        <v>35.71</v>
      </c>
      <c r="G112" s="27">
        <v>1.54</v>
      </c>
      <c r="H112" s="27">
        <v>0.03</v>
      </c>
      <c r="I112" s="27">
        <v>0.62</v>
      </c>
      <c r="J112" s="27">
        <v>0.0</v>
      </c>
      <c r="K112" s="27">
        <v>0.56</v>
      </c>
      <c r="L112" s="27">
        <v>10.89</v>
      </c>
      <c r="M112" s="27">
        <v>95.33000000000001</v>
      </c>
      <c r="N112" s="27">
        <v>3.0607753748270285</v>
      </c>
      <c r="O112" s="27">
        <v>2.8100030592341234</v>
      </c>
      <c r="P112" s="27">
        <f t="shared" si="8"/>
        <v>0.9392246252</v>
      </c>
      <c r="Q112" s="27">
        <f t="shared" si="9"/>
        <v>1.870778434</v>
      </c>
      <c r="R112" s="27">
        <v>0.0859826294114885</v>
      </c>
      <c r="S112" s="27">
        <v>0.0</v>
      </c>
      <c r="T112" s="27">
        <f t="shared" si="1"/>
        <v>0.08598262941</v>
      </c>
      <c r="U112" s="27">
        <v>0.06170149188583248</v>
      </c>
      <c r="V112" s="27">
        <v>0.007029072617152632</v>
      </c>
      <c r="W112" s="27">
        <v>0.0016964725787702744</v>
      </c>
      <c r="X112" s="27">
        <v>0.0</v>
      </c>
      <c r="Y112" s="27">
        <v>0.07249085538696293</v>
      </c>
      <c r="Z112" s="27">
        <v>0.9275209893817551</v>
      </c>
      <c r="AA112" s="27">
        <f t="shared" si="2"/>
        <v>0.5822063243</v>
      </c>
      <c r="AB112" s="27">
        <f t="shared" si="3"/>
        <v>0.1493805939</v>
      </c>
      <c r="AC112" s="27">
        <f t="shared" si="4"/>
        <v>2.903014761</v>
      </c>
      <c r="AD112" s="27">
        <f t="shared" si="5"/>
        <v>3.258832118</v>
      </c>
      <c r="AE112" s="28" t="s">
        <v>107</v>
      </c>
      <c r="AF112" s="28" t="s">
        <v>107</v>
      </c>
      <c r="AG112" s="28" t="s">
        <v>107</v>
      </c>
      <c r="AH112" s="28" t="s">
        <v>107</v>
      </c>
      <c r="AI112" s="31"/>
      <c r="AJ112" s="2"/>
      <c r="AK112" s="2"/>
      <c r="AL112" s="27"/>
    </row>
    <row r="113" ht="12.75" customHeight="1">
      <c r="A113" s="31"/>
      <c r="B113" s="31"/>
      <c r="C113" s="2" t="s">
        <v>143</v>
      </c>
      <c r="D113" s="27">
        <v>45.86</v>
      </c>
      <c r="E113" s="27">
        <v>0.2</v>
      </c>
      <c r="F113" s="27">
        <v>36.51</v>
      </c>
      <c r="G113" s="27">
        <v>1.58</v>
      </c>
      <c r="H113" s="27">
        <v>0.0</v>
      </c>
      <c r="I113" s="27">
        <v>0.55</v>
      </c>
      <c r="J113" s="27">
        <v>0.0</v>
      </c>
      <c r="K113" s="27">
        <v>0.54</v>
      </c>
      <c r="L113" s="27">
        <v>10.69</v>
      </c>
      <c r="M113" s="27">
        <v>95.94999999999999</v>
      </c>
      <c r="N113" s="27">
        <v>3.038114637658857</v>
      </c>
      <c r="O113" s="27">
        <v>2.850440845040848</v>
      </c>
      <c r="P113" s="27">
        <f t="shared" si="8"/>
        <v>0.9618853623</v>
      </c>
      <c r="Q113" s="27">
        <f t="shared" si="9"/>
        <v>1.888555483</v>
      </c>
      <c r="R113" s="27">
        <v>0.08752464243700148</v>
      </c>
      <c r="S113" s="27">
        <v>0.0</v>
      </c>
      <c r="T113" s="27">
        <f t="shared" si="1"/>
        <v>0.08752464244</v>
      </c>
      <c r="U113" s="27">
        <v>0.054306263444133994</v>
      </c>
      <c r="V113" s="27">
        <v>0.009962842095496832</v>
      </c>
      <c r="W113" s="27">
        <v>0.0</v>
      </c>
      <c r="X113" s="27">
        <v>0.0</v>
      </c>
      <c r="Y113" s="27">
        <v>0.0693541118187006</v>
      </c>
      <c r="Z113" s="27">
        <v>0.9033516222790663</v>
      </c>
      <c r="AA113" s="27">
        <f t="shared" si="2"/>
        <v>0.617105573</v>
      </c>
      <c r="AB113" s="27">
        <f t="shared" si="3"/>
        <v>0.1418309059</v>
      </c>
      <c r="AC113" s="27">
        <f t="shared" si="4"/>
        <v>2.94792833</v>
      </c>
      <c r="AD113" s="27">
        <f t="shared" si="5"/>
        <v>3.15849971</v>
      </c>
      <c r="AE113" s="28" t="s">
        <v>107</v>
      </c>
      <c r="AF113" s="28" t="s">
        <v>107</v>
      </c>
      <c r="AG113" s="28" t="s">
        <v>107</v>
      </c>
      <c r="AH113" s="28" t="s">
        <v>107</v>
      </c>
      <c r="AI113" s="31"/>
      <c r="AJ113" s="2"/>
      <c r="AK113" s="2"/>
      <c r="AL113" s="27"/>
    </row>
    <row r="114" ht="12.75" customHeight="1">
      <c r="A114" s="31"/>
      <c r="B114" s="31"/>
      <c r="C114" s="2" t="s">
        <v>87</v>
      </c>
      <c r="D114" s="27">
        <v>45.64</v>
      </c>
      <c r="E114" s="27">
        <v>0.03</v>
      </c>
      <c r="F114" s="27">
        <v>31.89</v>
      </c>
      <c r="G114" s="27">
        <v>3.31</v>
      </c>
      <c r="H114" s="27">
        <v>0.16</v>
      </c>
      <c r="I114" s="27">
        <v>1.22</v>
      </c>
      <c r="J114" s="27">
        <v>0.0</v>
      </c>
      <c r="K114" s="27">
        <v>0.16</v>
      </c>
      <c r="L114" s="27">
        <v>11.34</v>
      </c>
      <c r="M114" s="27">
        <v>93.76</v>
      </c>
      <c r="N114" s="27">
        <v>3.1397384424360135</v>
      </c>
      <c r="O114" s="27">
        <v>2.585427993651947</v>
      </c>
      <c r="P114" s="27">
        <f t="shared" si="8"/>
        <v>0.8602615576</v>
      </c>
      <c r="Q114" s="27">
        <f t="shared" si="9"/>
        <v>1.725166436</v>
      </c>
      <c r="R114" s="27">
        <v>0.1905132866737993</v>
      </c>
      <c r="S114" s="27">
        <v>0.0</v>
      </c>
      <c r="T114" s="27">
        <f t="shared" si="1"/>
        <v>0.1905132867</v>
      </c>
      <c r="U114" s="27">
        <v>0.12509063329436673</v>
      </c>
      <c r="V114" s="27">
        <v>0.0015518589101425726</v>
      </c>
      <c r="W114" s="27">
        <v>0.009321945450269079</v>
      </c>
      <c r="X114" s="27">
        <v>0.0</v>
      </c>
      <c r="Y114" s="27">
        <v>0.02133910326692767</v>
      </c>
      <c r="Z114" s="27">
        <v>0.9951072861126966</v>
      </c>
      <c r="AA114" s="27">
        <f t="shared" si="2"/>
        <v>0.6036467693</v>
      </c>
      <c r="AB114" s="27">
        <f t="shared" si="3"/>
        <v>0.3249258654</v>
      </c>
      <c r="AC114" s="27">
        <f t="shared" si="4"/>
        <v>2.777493139</v>
      </c>
      <c r="AD114" s="27">
        <f t="shared" si="5"/>
        <v>3.649748631</v>
      </c>
      <c r="AE114" s="28">
        <v>292.0</v>
      </c>
      <c r="AF114" s="28">
        <v>384.0</v>
      </c>
      <c r="AG114" s="29">
        <v>1.323733</v>
      </c>
      <c r="AH114" s="29">
        <v>2.476493</v>
      </c>
      <c r="AI114" s="31"/>
      <c r="AJ114" s="2"/>
      <c r="AK114" s="2"/>
      <c r="AL114" s="27"/>
    </row>
    <row r="115" ht="12.75" customHeight="1">
      <c r="A115" s="31"/>
      <c r="B115" s="31"/>
      <c r="C115" s="2" t="s">
        <v>64</v>
      </c>
      <c r="D115" s="27">
        <v>44.97</v>
      </c>
      <c r="E115" s="27">
        <v>0.02</v>
      </c>
      <c r="F115" s="27">
        <v>31.41</v>
      </c>
      <c r="G115" s="27">
        <v>4.8100000000000005</v>
      </c>
      <c r="H115" s="27">
        <v>0.18</v>
      </c>
      <c r="I115" s="27">
        <v>1.7</v>
      </c>
      <c r="J115" s="27">
        <v>0.04</v>
      </c>
      <c r="K115" s="27">
        <v>0.16</v>
      </c>
      <c r="L115" s="27">
        <v>10.93</v>
      </c>
      <c r="M115" s="27">
        <v>94.24</v>
      </c>
      <c r="N115" s="27">
        <v>3.084224073137359</v>
      </c>
      <c r="O115" s="27">
        <v>2.5387565933566654</v>
      </c>
      <c r="P115" s="27">
        <f t="shared" si="8"/>
        <v>0.9157759269</v>
      </c>
      <c r="Q115" s="27">
        <f t="shared" si="9"/>
        <v>1.622980666</v>
      </c>
      <c r="R115" s="27">
        <v>0.2776052453854468</v>
      </c>
      <c r="S115" s="27">
        <v>0.0</v>
      </c>
      <c r="T115" s="27">
        <f t="shared" si="1"/>
        <v>0.2776052454</v>
      </c>
      <c r="U115" s="27">
        <v>0.1737757142728451</v>
      </c>
      <c r="V115" s="27">
        <v>0.0010314214889697987</v>
      </c>
      <c r="W115" s="27">
        <v>0.010455246584693855</v>
      </c>
      <c r="X115" s="27">
        <v>0.002939036268498107</v>
      </c>
      <c r="Y115" s="27">
        <v>0.021274108284914342</v>
      </c>
      <c r="Z115" s="27">
        <v>0.956207649965762</v>
      </c>
      <c r="AA115" s="27">
        <f t="shared" si="2"/>
        <v>0.6150131933</v>
      </c>
      <c r="AB115" s="27">
        <f t="shared" si="3"/>
        <v>0.4618362062</v>
      </c>
      <c r="AC115" s="27">
        <f t="shared" si="4"/>
        <v>2.81739326</v>
      </c>
      <c r="AD115" s="27">
        <f t="shared" si="5"/>
        <v>3.367880704</v>
      </c>
      <c r="AE115" s="28" t="s">
        <v>107</v>
      </c>
      <c r="AF115" s="28" t="s">
        <v>107</v>
      </c>
      <c r="AG115" s="28" t="s">
        <v>107</v>
      </c>
      <c r="AH115" s="28" t="s">
        <v>107</v>
      </c>
      <c r="AI115" s="31"/>
      <c r="AJ115" s="2"/>
      <c r="AK115" s="2"/>
      <c r="AL115" s="27"/>
    </row>
    <row r="116" ht="12.75" customHeight="1">
      <c r="A116" s="31"/>
      <c r="B116" s="31"/>
      <c r="C116" s="2" t="s">
        <v>65</v>
      </c>
      <c r="D116" s="27">
        <v>46.18</v>
      </c>
      <c r="E116" s="27">
        <v>0.03</v>
      </c>
      <c r="F116" s="27">
        <v>32.11</v>
      </c>
      <c r="G116" s="27">
        <v>2.61</v>
      </c>
      <c r="H116" s="27">
        <v>0.06</v>
      </c>
      <c r="I116" s="27">
        <v>1.12</v>
      </c>
      <c r="J116" s="27">
        <v>0.0</v>
      </c>
      <c r="K116" s="27">
        <v>0.18</v>
      </c>
      <c r="L116" s="27">
        <v>11.19</v>
      </c>
      <c r="M116" s="27">
        <v>93.48</v>
      </c>
      <c r="N116" s="27">
        <v>3.1673214672306607</v>
      </c>
      <c r="O116" s="27">
        <v>2.5954257803659844</v>
      </c>
      <c r="P116" s="27">
        <f t="shared" si="8"/>
        <v>0.8326785328</v>
      </c>
      <c r="Q116" s="27">
        <f t="shared" si="9"/>
        <v>1.762747248</v>
      </c>
      <c r="R116" s="27">
        <v>0.14968623834985342</v>
      </c>
      <c r="S116" s="27">
        <v>0.0</v>
      </c>
      <c r="T116" s="27">
        <f t="shared" si="1"/>
        <v>0.1496862383</v>
      </c>
      <c r="U116" s="27">
        <v>0.11449153136458162</v>
      </c>
      <c r="V116" s="27">
        <v>0.0015471863141336107</v>
      </c>
      <c r="W116" s="27">
        <v>0.003485204017459134</v>
      </c>
      <c r="X116" s="27">
        <v>0.0</v>
      </c>
      <c r="Y116" s="27">
        <v>0.023934208421931363</v>
      </c>
      <c r="Z116" s="27">
        <v>0.9789878888371497</v>
      </c>
      <c r="AA116" s="27">
        <f t="shared" si="2"/>
        <v>0.5666117876</v>
      </c>
      <c r="AB116" s="27">
        <f t="shared" si="3"/>
        <v>0.2676629737</v>
      </c>
      <c r="AC116" s="27">
        <f t="shared" si="4"/>
        <v>2.746659205</v>
      </c>
      <c r="AD116" s="27">
        <f t="shared" si="5"/>
        <v>3.803774617</v>
      </c>
      <c r="AE116" s="28">
        <v>292.0</v>
      </c>
      <c r="AF116" s="28">
        <v>384.0</v>
      </c>
      <c r="AG116" s="29">
        <v>2.070706</v>
      </c>
      <c r="AH116" s="29">
        <v>3.223466</v>
      </c>
      <c r="AI116" s="31"/>
      <c r="AJ116" s="2"/>
      <c r="AK116" s="2"/>
      <c r="AL116" s="27"/>
    </row>
    <row r="117" ht="12.75" customHeight="1">
      <c r="A117" s="31"/>
      <c r="B117" s="31"/>
      <c r="C117" s="2" t="s">
        <v>89</v>
      </c>
      <c r="D117" s="27">
        <v>44.49</v>
      </c>
      <c r="E117" s="27">
        <v>1.0</v>
      </c>
      <c r="F117" s="27">
        <v>30.13</v>
      </c>
      <c r="G117" s="27">
        <v>4.57</v>
      </c>
      <c r="H117" s="27">
        <v>0.07</v>
      </c>
      <c r="I117" s="27">
        <v>1.75</v>
      </c>
      <c r="J117" s="27">
        <v>0.04</v>
      </c>
      <c r="K117" s="27">
        <v>0.18</v>
      </c>
      <c r="L117" s="27">
        <v>10.76</v>
      </c>
      <c r="M117" s="27">
        <v>93.02</v>
      </c>
      <c r="N117" s="27">
        <v>3.093922731299638</v>
      </c>
      <c r="O117" s="27">
        <v>2.469313791778251</v>
      </c>
      <c r="P117" s="27">
        <f t="shared" si="8"/>
        <v>0.9060772687</v>
      </c>
      <c r="Q117" s="27">
        <f t="shared" si="9"/>
        <v>1.563236523</v>
      </c>
      <c r="R117" s="27">
        <v>0.26720306719515463</v>
      </c>
      <c r="S117" s="27">
        <v>0.0</v>
      </c>
      <c r="T117" s="27">
        <f t="shared" si="1"/>
        <v>0.2672030672</v>
      </c>
      <c r="U117" s="27">
        <v>0.181385360315748</v>
      </c>
      <c r="V117" s="27">
        <v>0.05229139191366209</v>
      </c>
      <c r="W117" s="27">
        <v>0.004122719974247422</v>
      </c>
      <c r="X117" s="27">
        <v>0.002980087171113838</v>
      </c>
      <c r="Y117" s="27">
        <v>0.02426766048732779</v>
      </c>
      <c r="Z117" s="27">
        <v>0.9544833252989644</v>
      </c>
      <c r="AA117" s="27">
        <f t="shared" si="2"/>
        <v>0.5956530548</v>
      </c>
      <c r="AB117" s="27">
        <f t="shared" si="3"/>
        <v>0.4527111475</v>
      </c>
      <c r="AC117" s="27">
        <f t="shared" si="4"/>
        <v>2.788808251</v>
      </c>
      <c r="AD117" s="27">
        <f t="shared" si="5"/>
        <v>3.414634533</v>
      </c>
      <c r="AE117" s="28">
        <v>292.0</v>
      </c>
      <c r="AF117" s="28">
        <v>384.0</v>
      </c>
      <c r="AG117" s="29">
        <v>0.073994</v>
      </c>
      <c r="AH117" s="29">
        <v>1.226754</v>
      </c>
      <c r="AI117" s="31"/>
      <c r="AJ117" s="2"/>
      <c r="AK117" s="2"/>
      <c r="AL117" s="27"/>
    </row>
    <row r="118" ht="12.75" customHeight="1">
      <c r="A118" s="31"/>
      <c r="B118" s="31"/>
      <c r="C118" s="2" t="s">
        <v>71</v>
      </c>
      <c r="D118" s="27">
        <v>41.19</v>
      </c>
      <c r="E118" s="27">
        <v>0.77</v>
      </c>
      <c r="F118" s="27">
        <v>31.93</v>
      </c>
      <c r="G118" s="27">
        <v>4.75</v>
      </c>
      <c r="H118" s="27">
        <v>0.05</v>
      </c>
      <c r="I118" s="27">
        <v>1.19</v>
      </c>
      <c r="J118" s="27">
        <v>0.04</v>
      </c>
      <c r="K118" s="27">
        <v>0.32</v>
      </c>
      <c r="L118" s="27">
        <v>10.47</v>
      </c>
      <c r="M118" s="27">
        <v>90.72</v>
      </c>
      <c r="N118" s="27">
        <v>2.945893413721608</v>
      </c>
      <c r="O118" s="27">
        <v>2.691251276935582</v>
      </c>
      <c r="P118" s="27">
        <f t="shared" si="8"/>
        <v>1.054106586</v>
      </c>
      <c r="Q118" s="27">
        <f t="shared" si="9"/>
        <v>1.637144691</v>
      </c>
      <c r="R118" s="27">
        <v>0.2859325053397911</v>
      </c>
      <c r="S118" s="27">
        <v>0.0</v>
      </c>
      <c r="T118" s="27">
        <f t="shared" si="1"/>
        <v>0.2859325053</v>
      </c>
      <c r="U118" s="27">
        <v>0.1268496650308911</v>
      </c>
      <c r="V118" s="27">
        <v>0.04140941616089776</v>
      </c>
      <c r="W118" s="27">
        <v>0.0030285446556773156</v>
      </c>
      <c r="X118" s="27">
        <v>0.003064835347699697</v>
      </c>
      <c r="Y118" s="27">
        <v>0.04436940078709236</v>
      </c>
      <c r="Z118" s="27">
        <v>0.9551705770438002</v>
      </c>
      <c r="AA118" s="27">
        <f t="shared" si="2"/>
        <v>0.6926958717</v>
      </c>
      <c r="AB118" s="27">
        <f t="shared" si="3"/>
        <v>0.415810715</v>
      </c>
      <c r="AC118" s="27">
        <f t="shared" si="4"/>
        <v>3.018593198</v>
      </c>
      <c r="AD118" s="27">
        <f t="shared" si="5"/>
        <v>2.794682674</v>
      </c>
      <c r="AE118" s="28" t="s">
        <v>107</v>
      </c>
      <c r="AF118" s="28" t="s">
        <v>107</v>
      </c>
      <c r="AG118" s="28" t="s">
        <v>107</v>
      </c>
      <c r="AH118" s="28" t="s">
        <v>107</v>
      </c>
      <c r="AI118" s="31"/>
      <c r="AJ118" s="2"/>
      <c r="AK118" s="2"/>
      <c r="AL118" s="27"/>
    </row>
    <row r="119" ht="12.75" customHeight="1">
      <c r="A119" s="31"/>
      <c r="B119" s="31"/>
      <c r="C119" s="2" t="s">
        <v>72</v>
      </c>
      <c r="D119" s="27">
        <v>42.07</v>
      </c>
      <c r="E119" s="27">
        <v>0.73</v>
      </c>
      <c r="F119" s="27">
        <v>32.32</v>
      </c>
      <c r="G119" s="27">
        <v>5.0</v>
      </c>
      <c r="H119" s="27">
        <v>0.01</v>
      </c>
      <c r="I119" s="27">
        <v>1.11</v>
      </c>
      <c r="J119" s="27">
        <v>0.0</v>
      </c>
      <c r="K119" s="27">
        <v>0.42</v>
      </c>
      <c r="L119" s="27">
        <v>10.34</v>
      </c>
      <c r="M119" s="27">
        <v>92.0</v>
      </c>
      <c r="N119" s="27">
        <v>2.961293170147173</v>
      </c>
      <c r="O119" s="27">
        <v>2.6810834877523115</v>
      </c>
      <c r="P119" s="27">
        <f t="shared" si="8"/>
        <v>1.03870683</v>
      </c>
      <c r="Q119" s="27">
        <f t="shared" si="9"/>
        <v>1.642376658</v>
      </c>
      <c r="R119" s="27">
        <v>0.2962960035537212</v>
      </c>
      <c r="S119" s="27">
        <v>0.0</v>
      </c>
      <c r="T119" s="27">
        <f t="shared" si="1"/>
        <v>0.2962960036</v>
      </c>
      <c r="U119" s="27">
        <v>0.11645254858711801</v>
      </c>
      <c r="V119" s="27">
        <v>0.038638023097442874</v>
      </c>
      <c r="W119" s="27">
        <v>5.961391346508694E-4</v>
      </c>
      <c r="X119" s="27">
        <v>0.0</v>
      </c>
      <c r="Y119" s="27">
        <v>0.057314766986433445</v>
      </c>
      <c r="Z119" s="27">
        <v>0.9284070904319571</v>
      </c>
      <c r="AA119" s="27">
        <f t="shared" si="2"/>
        <v>0.7178607945</v>
      </c>
      <c r="AB119" s="27">
        <f t="shared" si="3"/>
        <v>0.4133446913</v>
      </c>
      <c r="AC119" s="27">
        <f t="shared" si="4"/>
        <v>3.016017514</v>
      </c>
      <c r="AD119" s="27">
        <f t="shared" si="5"/>
        <v>2.850942234</v>
      </c>
      <c r="AE119" s="28" t="s">
        <v>107</v>
      </c>
      <c r="AF119" s="28" t="s">
        <v>107</v>
      </c>
      <c r="AG119" s="28" t="s">
        <v>107</v>
      </c>
      <c r="AH119" s="28" t="s">
        <v>107</v>
      </c>
      <c r="AI119" s="31"/>
      <c r="AJ119" s="2"/>
      <c r="AK119" s="2"/>
      <c r="AL119" s="27"/>
    </row>
    <row r="120" ht="12.75" customHeight="1">
      <c r="A120" s="31"/>
      <c r="B120" s="31"/>
      <c r="C120" s="2" t="s">
        <v>73</v>
      </c>
      <c r="D120" s="27">
        <v>43.39</v>
      </c>
      <c r="E120" s="27">
        <v>1.42</v>
      </c>
      <c r="F120" s="27">
        <v>31.62</v>
      </c>
      <c r="G120" s="27">
        <v>4.52</v>
      </c>
      <c r="H120" s="27">
        <v>0.05</v>
      </c>
      <c r="I120" s="27">
        <v>1.06</v>
      </c>
      <c r="J120" s="27">
        <v>0.0</v>
      </c>
      <c r="K120" s="27">
        <v>0.25</v>
      </c>
      <c r="L120" s="27">
        <v>10.55</v>
      </c>
      <c r="M120" s="27">
        <v>92.86</v>
      </c>
      <c r="N120" s="27">
        <v>3.021036231154916</v>
      </c>
      <c r="O120" s="27">
        <v>2.594527284128268</v>
      </c>
      <c r="P120" s="27">
        <f t="shared" si="8"/>
        <v>0.9789637688</v>
      </c>
      <c r="Q120" s="27">
        <f t="shared" si="9"/>
        <v>1.615563515</v>
      </c>
      <c r="R120" s="27">
        <v>0.26449905498295884</v>
      </c>
      <c r="S120" s="27">
        <v>0.0</v>
      </c>
      <c r="T120" s="27">
        <f t="shared" si="1"/>
        <v>0.264499055</v>
      </c>
      <c r="U120" s="27">
        <v>0.10999913620229955</v>
      </c>
      <c r="V120" s="27">
        <v>0.07434260462425751</v>
      </c>
      <c r="W120" s="27">
        <v>0.0029483227789592953</v>
      </c>
      <c r="X120" s="27">
        <v>0.0</v>
      </c>
      <c r="Y120" s="27">
        <v>0.03374540463687841</v>
      </c>
      <c r="Z120" s="27">
        <v>0.9369744752697999</v>
      </c>
      <c r="AA120" s="27">
        <f t="shared" si="2"/>
        <v>0.7062759212</v>
      </c>
      <c r="AB120" s="27">
        <f t="shared" si="3"/>
        <v>0.377446514</v>
      </c>
      <c r="AC120" s="27">
        <f t="shared" si="4"/>
        <v>2.933368944</v>
      </c>
      <c r="AD120" s="27">
        <f t="shared" si="5"/>
        <v>3.085953053</v>
      </c>
      <c r="AE120" s="28" t="s">
        <v>107</v>
      </c>
      <c r="AF120" s="28" t="s">
        <v>107</v>
      </c>
      <c r="AG120" s="28" t="s">
        <v>107</v>
      </c>
      <c r="AH120" s="28" t="s">
        <v>107</v>
      </c>
      <c r="AI120" s="31"/>
      <c r="AJ120" s="2"/>
      <c r="AK120" s="2"/>
      <c r="AL120" s="27"/>
    </row>
    <row r="121" ht="12.75" customHeight="1">
      <c r="A121" s="31"/>
      <c r="B121" s="31"/>
      <c r="C121" s="2" t="s">
        <v>144</v>
      </c>
      <c r="D121" s="27">
        <v>43.38</v>
      </c>
      <c r="E121" s="27">
        <v>0.62</v>
      </c>
      <c r="F121" s="27">
        <v>32.48</v>
      </c>
      <c r="G121" s="27">
        <v>4.949999999999999</v>
      </c>
      <c r="H121" s="27">
        <v>0.05</v>
      </c>
      <c r="I121" s="27">
        <v>1.09</v>
      </c>
      <c r="J121" s="27">
        <v>0.03</v>
      </c>
      <c r="K121" s="27">
        <v>0.39</v>
      </c>
      <c r="L121" s="27">
        <v>10.36</v>
      </c>
      <c r="M121" s="27">
        <v>93.36</v>
      </c>
      <c r="N121" s="27">
        <v>3.0015713002962334</v>
      </c>
      <c r="O121" s="27">
        <v>2.64853203304851</v>
      </c>
      <c r="P121" s="27">
        <f t="shared" si="8"/>
        <v>0.9984286997</v>
      </c>
      <c r="Q121" s="27">
        <f t="shared" si="9"/>
        <v>1.650103333</v>
      </c>
      <c r="R121" s="27">
        <v>0.2882894915470723</v>
      </c>
      <c r="S121" s="27">
        <v>0.0</v>
      </c>
      <c r="T121" s="27">
        <f t="shared" si="1"/>
        <v>0.2882894915</v>
      </c>
      <c r="U121" s="27">
        <v>0.11240942862065163</v>
      </c>
      <c r="V121" s="27">
        <v>0.032257741006223944</v>
      </c>
      <c r="W121" s="27">
        <v>0.00293000162153989</v>
      </c>
      <c r="X121" s="27">
        <v>0.002223833613038942</v>
      </c>
      <c r="Y121" s="27">
        <v>0.052315703686670226</v>
      </c>
      <c r="Z121" s="27">
        <v>0.9143824644296951</v>
      </c>
      <c r="AA121" s="27">
        <f t="shared" si="2"/>
        <v>0.7194666046</v>
      </c>
      <c r="AB121" s="27">
        <f t="shared" si="3"/>
        <v>0.4036289218</v>
      </c>
      <c r="AC121" s="27">
        <f t="shared" si="4"/>
        <v>2.969079266</v>
      </c>
      <c r="AD121" s="27">
        <f t="shared" si="5"/>
        <v>3.006295093</v>
      </c>
      <c r="AE121" s="28" t="s">
        <v>107</v>
      </c>
      <c r="AF121" s="28" t="s">
        <v>107</v>
      </c>
      <c r="AG121" s="28" t="s">
        <v>107</v>
      </c>
      <c r="AH121" s="28" t="s">
        <v>107</v>
      </c>
      <c r="AI121" s="31"/>
      <c r="AJ121" s="2"/>
      <c r="AK121" s="2"/>
      <c r="AL121" s="27"/>
    </row>
    <row r="122" ht="12.75" customHeight="1">
      <c r="A122" s="31"/>
      <c r="B122" s="31"/>
      <c r="C122" s="2" t="s">
        <v>145</v>
      </c>
      <c r="D122" s="27">
        <v>44.26</v>
      </c>
      <c r="E122" s="27">
        <v>0.39</v>
      </c>
      <c r="F122" s="27">
        <v>32.01</v>
      </c>
      <c r="G122" s="27">
        <v>4.57</v>
      </c>
      <c r="H122" s="27">
        <v>0.0</v>
      </c>
      <c r="I122" s="27">
        <v>1.09</v>
      </c>
      <c r="J122" s="27">
        <v>0.03</v>
      </c>
      <c r="K122" s="27">
        <v>0.29</v>
      </c>
      <c r="L122" s="27">
        <v>10.0</v>
      </c>
      <c r="M122" s="27">
        <v>92.68</v>
      </c>
      <c r="N122" s="27">
        <v>3.0659770349085376</v>
      </c>
      <c r="O122" s="27">
        <v>2.6132036429569823</v>
      </c>
      <c r="P122" s="27">
        <f t="shared" si="8"/>
        <v>0.9340229651</v>
      </c>
      <c r="Q122" s="27">
        <f t="shared" si="9"/>
        <v>1.679180678</v>
      </c>
      <c r="R122" s="27">
        <v>0.26633250000829706</v>
      </c>
      <c r="S122" s="27">
        <v>0.0</v>
      </c>
      <c r="T122" s="27">
        <f t="shared" si="1"/>
        <v>0.2663325</v>
      </c>
      <c r="U122" s="27">
        <v>0.11253849727449053</v>
      </c>
      <c r="V122" s="27">
        <v>0.020314458001429975</v>
      </c>
      <c r="W122" s="27">
        <v>0.0</v>
      </c>
      <c r="X122" s="27">
        <v>0.0022263870217193228</v>
      </c>
      <c r="Y122" s="27">
        <v>0.038946087352506924</v>
      </c>
      <c r="Z122" s="27">
        <v>0.8836219687050221</v>
      </c>
      <c r="AA122" s="27">
        <f t="shared" si="2"/>
        <v>0.7029635467</v>
      </c>
      <c r="AB122" s="27">
        <f t="shared" si="3"/>
        <v>0.3788709973</v>
      </c>
      <c r="AC122" s="27">
        <f t="shared" si="4"/>
        <v>2.899850601</v>
      </c>
      <c r="AD122" s="27">
        <f t="shared" si="5"/>
        <v>3.282549947</v>
      </c>
      <c r="AE122" s="28" t="s">
        <v>107</v>
      </c>
      <c r="AF122" s="28" t="s">
        <v>107</v>
      </c>
      <c r="AG122" s="28" t="s">
        <v>107</v>
      </c>
      <c r="AH122" s="28" t="s">
        <v>107</v>
      </c>
      <c r="AI122" s="31"/>
      <c r="AJ122" s="2"/>
      <c r="AK122" s="2"/>
      <c r="AL122" s="27"/>
    </row>
    <row r="123" ht="12.75" customHeight="1">
      <c r="A123" s="31"/>
      <c r="B123" s="31"/>
      <c r="C123" s="2" t="s">
        <v>146</v>
      </c>
      <c r="D123" s="27">
        <v>44.12</v>
      </c>
      <c r="E123" s="27">
        <v>0.59</v>
      </c>
      <c r="F123" s="27">
        <v>31.87</v>
      </c>
      <c r="G123" s="27">
        <v>4.83</v>
      </c>
      <c r="H123" s="27">
        <v>0.04</v>
      </c>
      <c r="I123" s="27">
        <v>1.1</v>
      </c>
      <c r="J123" s="27">
        <v>0.0</v>
      </c>
      <c r="K123" s="27">
        <v>0.31</v>
      </c>
      <c r="L123" s="27">
        <v>10.77</v>
      </c>
      <c r="M123" s="27">
        <v>93.62</v>
      </c>
      <c r="N123" s="27">
        <v>3.0477994195537037</v>
      </c>
      <c r="O123" s="27">
        <v>2.5945559150668154</v>
      </c>
      <c r="P123" s="27">
        <f t="shared" si="8"/>
        <v>0.9522005804</v>
      </c>
      <c r="Q123" s="27">
        <f t="shared" si="9"/>
        <v>1.642355335</v>
      </c>
      <c r="R123" s="27">
        <v>0.2805643841583791</v>
      </c>
      <c r="S123" s="27">
        <v>0.0</v>
      </c>
      <c r="T123" s="27">
        <f t="shared" si="1"/>
        <v>0.2805643842</v>
      </c>
      <c r="U123" s="27">
        <v>0.11325586183475683</v>
      </c>
      <c r="V123" s="27">
        <v>0.03064686353885354</v>
      </c>
      <c r="W123" s="27">
        <v>0.0023401818646021214</v>
      </c>
      <c r="X123" s="27">
        <v>0.0</v>
      </c>
      <c r="Y123" s="27">
        <v>0.04151651779381339</v>
      </c>
      <c r="Z123" s="27">
        <v>0.9490205100235657</v>
      </c>
      <c r="AA123" s="27">
        <f t="shared" si="2"/>
        <v>0.7124173706</v>
      </c>
      <c r="AB123" s="27">
        <f t="shared" si="3"/>
        <v>0.3961604279</v>
      </c>
      <c r="AC123" s="27">
        <f t="shared" si="4"/>
        <v>2.905767163</v>
      </c>
      <c r="AD123" s="27">
        <f t="shared" si="5"/>
        <v>3.200795591</v>
      </c>
      <c r="AE123" s="28" t="s">
        <v>107</v>
      </c>
      <c r="AF123" s="28" t="s">
        <v>107</v>
      </c>
      <c r="AG123" s="28" t="s">
        <v>107</v>
      </c>
      <c r="AH123" s="28" t="s">
        <v>107</v>
      </c>
      <c r="AI123" s="31"/>
      <c r="AJ123" s="2"/>
      <c r="AK123" s="2"/>
      <c r="AL123" s="27"/>
    </row>
    <row r="124" ht="12.75" customHeight="1">
      <c r="A124" s="31"/>
      <c r="B124" s="31"/>
      <c r="C124" s="2" t="s">
        <v>74</v>
      </c>
      <c r="D124" s="27">
        <v>46.49</v>
      </c>
      <c r="E124" s="27">
        <v>0.24</v>
      </c>
      <c r="F124" s="27">
        <v>30.97</v>
      </c>
      <c r="G124" s="27">
        <v>4.16</v>
      </c>
      <c r="H124" s="27">
        <v>0.04</v>
      </c>
      <c r="I124" s="27">
        <v>1.48</v>
      </c>
      <c r="J124" s="27">
        <v>0.0</v>
      </c>
      <c r="K124" s="27">
        <v>0.25</v>
      </c>
      <c r="L124" s="27">
        <v>10.99</v>
      </c>
      <c r="M124" s="27">
        <v>94.63</v>
      </c>
      <c r="N124" s="27">
        <v>3.167940944790253</v>
      </c>
      <c r="O124" s="27">
        <v>2.487074697129659</v>
      </c>
      <c r="P124" s="27">
        <f t="shared" si="8"/>
        <v>0.8320590552</v>
      </c>
      <c r="Q124" s="27">
        <f t="shared" si="9"/>
        <v>1.655015642</v>
      </c>
      <c r="R124" s="27">
        <v>0.2375781176155373</v>
      </c>
      <c r="S124" s="27">
        <v>0.0</v>
      </c>
      <c r="T124" s="27">
        <f t="shared" si="1"/>
        <v>0.2375781176</v>
      </c>
      <c r="U124" s="27">
        <v>0.15031294097184633</v>
      </c>
      <c r="V124" s="27">
        <v>0.012297360857643255</v>
      </c>
      <c r="W124" s="27">
        <v>0.0023084276208196978</v>
      </c>
      <c r="X124" s="27">
        <v>0.0</v>
      </c>
      <c r="Y124" s="27">
        <v>0.0330267536747639</v>
      </c>
      <c r="Z124" s="27">
        <v>0.9552658232888712</v>
      </c>
      <c r="AA124" s="27">
        <f t="shared" si="2"/>
        <v>0.6124867082</v>
      </c>
      <c r="AB124" s="27">
        <f t="shared" si="3"/>
        <v>0.3901994862</v>
      </c>
      <c r="AC124" s="27">
        <f t="shared" si="4"/>
        <v>2.736950176</v>
      </c>
      <c r="AD124" s="27">
        <f t="shared" si="5"/>
        <v>3.807351083</v>
      </c>
      <c r="AE124" s="28">
        <v>292.0</v>
      </c>
      <c r="AF124" s="28">
        <v>384.0</v>
      </c>
      <c r="AG124" s="29">
        <v>2.087436</v>
      </c>
      <c r="AH124" s="29">
        <v>3.240196</v>
      </c>
      <c r="AI124" s="31"/>
      <c r="AJ124" s="2"/>
      <c r="AK124" s="2"/>
      <c r="AL124" s="27"/>
    </row>
    <row r="125" ht="12.75" customHeight="1">
      <c r="A125" s="31"/>
      <c r="B125" s="31"/>
      <c r="C125" s="2" t="s">
        <v>75</v>
      </c>
      <c r="D125" s="27">
        <v>46.62</v>
      </c>
      <c r="E125" s="27">
        <v>0.22</v>
      </c>
      <c r="F125" s="27">
        <v>31.19</v>
      </c>
      <c r="G125" s="27">
        <v>3.3899999999999997</v>
      </c>
      <c r="H125" s="27">
        <v>0.04</v>
      </c>
      <c r="I125" s="27">
        <v>1.4</v>
      </c>
      <c r="J125" s="27">
        <v>0.0</v>
      </c>
      <c r="K125" s="27">
        <v>0.29</v>
      </c>
      <c r="L125" s="27">
        <v>10.92</v>
      </c>
      <c r="M125" s="27">
        <v>94.08</v>
      </c>
      <c r="N125" s="27">
        <v>3.1869803275841653</v>
      </c>
      <c r="O125" s="27">
        <v>2.5127690902053748</v>
      </c>
      <c r="P125" s="27">
        <f t="shared" si="8"/>
        <v>0.8130196724</v>
      </c>
      <c r="Q125" s="27">
        <f t="shared" si="9"/>
        <v>1.699749418</v>
      </c>
      <c r="R125" s="27">
        <v>0.1937839731122984</v>
      </c>
      <c r="S125" s="27">
        <v>0.0</v>
      </c>
      <c r="T125" s="27">
        <f t="shared" si="1"/>
        <v>0.1937839731</v>
      </c>
      <c r="U125" s="27">
        <v>0.14264359478400998</v>
      </c>
      <c r="V125" s="27">
        <v>0.01130870666246699</v>
      </c>
      <c r="W125" s="27">
        <v>0.0023158255691906413</v>
      </c>
      <c r="X125" s="27">
        <v>0.0</v>
      </c>
      <c r="Y125" s="27">
        <v>0.038433811797944</v>
      </c>
      <c r="Z125" s="27">
        <v>0.9522232226071945</v>
      </c>
      <c r="AA125" s="27">
        <f t="shared" si="2"/>
        <v>0.5760050353</v>
      </c>
      <c r="AB125" s="27">
        <f t="shared" si="3"/>
        <v>0.3387433935</v>
      </c>
      <c r="AC125" s="27">
        <f t="shared" si="4"/>
        <v>2.71786177</v>
      </c>
      <c r="AD125" s="27">
        <f t="shared" si="5"/>
        <v>3.919930151</v>
      </c>
      <c r="AE125" s="28">
        <v>292.0</v>
      </c>
      <c r="AF125" s="28">
        <v>384.0</v>
      </c>
      <c r="AG125" s="29">
        <v>2.600599</v>
      </c>
      <c r="AH125" s="29">
        <v>3.753359</v>
      </c>
      <c r="AI125" s="31"/>
      <c r="AJ125" s="2"/>
      <c r="AK125" s="2"/>
      <c r="AL125" s="27"/>
    </row>
    <row r="126" ht="12.75" customHeight="1">
      <c r="A126" s="31"/>
      <c r="B126" s="31"/>
      <c r="C126" s="2" t="s">
        <v>76</v>
      </c>
      <c r="D126" s="27">
        <v>46.26</v>
      </c>
      <c r="E126" s="27">
        <v>0.25</v>
      </c>
      <c r="F126" s="27">
        <v>31.13</v>
      </c>
      <c r="G126" s="27">
        <v>3.9800000000000004</v>
      </c>
      <c r="H126" s="27">
        <v>0.02</v>
      </c>
      <c r="I126" s="27">
        <v>1.42</v>
      </c>
      <c r="J126" s="27">
        <v>0.0</v>
      </c>
      <c r="K126" s="27">
        <v>0.22</v>
      </c>
      <c r="L126" s="27">
        <v>10.83</v>
      </c>
      <c r="M126" s="27">
        <v>94.11</v>
      </c>
      <c r="N126" s="27">
        <v>3.16281759112173</v>
      </c>
      <c r="O126" s="27">
        <v>2.508289907618756</v>
      </c>
      <c r="P126" s="27">
        <f t="shared" si="8"/>
        <v>0.8371824089</v>
      </c>
      <c r="Q126" s="27">
        <f t="shared" si="9"/>
        <v>1.671107499</v>
      </c>
      <c r="R126" s="27">
        <v>0.22807733947568296</v>
      </c>
      <c r="S126" s="27">
        <v>0.0</v>
      </c>
      <c r="T126" s="27">
        <f t="shared" si="1"/>
        <v>0.2280773395</v>
      </c>
      <c r="U126" s="27">
        <v>0.144701817958982</v>
      </c>
      <c r="V126" s="27">
        <v>0.012852620092736</v>
      </c>
      <c r="W126" s="27">
        <v>0.0011580765101884482</v>
      </c>
      <c r="X126" s="27">
        <v>0.0</v>
      </c>
      <c r="Y126" s="27">
        <v>0.029160807485009804</v>
      </c>
      <c r="Z126" s="27">
        <v>0.9445087610009373</v>
      </c>
      <c r="AA126" s="27">
        <f t="shared" si="2"/>
        <v>0.6118296448</v>
      </c>
      <c r="AB126" s="27">
        <f t="shared" si="3"/>
        <v>0.3739372339</v>
      </c>
      <c r="AC126" s="27">
        <f t="shared" si="4"/>
        <v>2.749219867</v>
      </c>
      <c r="AD126" s="27">
        <f t="shared" si="5"/>
        <v>3.777931258</v>
      </c>
      <c r="AE126" s="28">
        <v>292.0</v>
      </c>
      <c r="AF126" s="28">
        <v>384.0</v>
      </c>
      <c r="AG126" s="29">
        <v>1.949016</v>
      </c>
      <c r="AH126" s="29">
        <v>3.101776</v>
      </c>
      <c r="AI126" s="31"/>
      <c r="AJ126" s="2"/>
      <c r="AK126" s="2"/>
      <c r="AL126" s="27"/>
    </row>
    <row r="127" ht="12.75" customHeight="1">
      <c r="A127" s="31"/>
      <c r="B127" s="31"/>
      <c r="C127" s="2" t="s">
        <v>77</v>
      </c>
      <c r="D127" s="27">
        <v>44.37</v>
      </c>
      <c r="E127" s="27">
        <v>1.26</v>
      </c>
      <c r="F127" s="27">
        <v>30.21</v>
      </c>
      <c r="G127" s="27">
        <v>4.6</v>
      </c>
      <c r="H127" s="27">
        <v>0.03</v>
      </c>
      <c r="I127" s="27">
        <v>1.27</v>
      </c>
      <c r="J127" s="27">
        <v>0.01</v>
      </c>
      <c r="K127" s="27">
        <v>0.22</v>
      </c>
      <c r="L127" s="27">
        <v>10.82</v>
      </c>
      <c r="M127" s="27">
        <v>92.78</v>
      </c>
      <c r="N127" s="27">
        <v>3.1013045327720317</v>
      </c>
      <c r="O127" s="27">
        <v>2.4884894467788516</v>
      </c>
      <c r="P127" s="27">
        <f t="shared" si="8"/>
        <v>0.8986954672</v>
      </c>
      <c r="Q127" s="27">
        <f t="shared" si="9"/>
        <v>1.58979398</v>
      </c>
      <c r="R127" s="27">
        <v>0.26962019668384346</v>
      </c>
      <c r="S127" s="27">
        <v>0.0</v>
      </c>
      <c r="T127" s="27">
        <f t="shared" si="1"/>
        <v>0.2696201967</v>
      </c>
      <c r="U127" s="27">
        <v>0.1323048704843964</v>
      </c>
      <c r="V127" s="27">
        <v>0.06622297315369391</v>
      </c>
      <c r="W127" s="27">
        <v>0.0017758855756642583</v>
      </c>
      <c r="X127" s="27">
        <v>7.48819084270224E-4</v>
      </c>
      <c r="Y127" s="27">
        <v>0.029811649997071046</v>
      </c>
      <c r="Z127" s="27">
        <v>0.964697743822417</v>
      </c>
      <c r="AA127" s="27">
        <f t="shared" si="2"/>
        <v>0.670822048</v>
      </c>
      <c r="AB127" s="27">
        <f t="shared" si="3"/>
        <v>0.4037009527</v>
      </c>
      <c r="AC127" s="27">
        <f t="shared" si="4"/>
        <v>2.824332617</v>
      </c>
      <c r="AD127" s="27">
        <f t="shared" si="5"/>
        <v>3.450895933</v>
      </c>
      <c r="AE127" s="28">
        <v>292.0</v>
      </c>
      <c r="AF127" s="28">
        <v>384.0</v>
      </c>
      <c r="AG127" s="29">
        <v>0.276111</v>
      </c>
      <c r="AH127" s="29">
        <v>1.428871</v>
      </c>
      <c r="AI127" s="31"/>
      <c r="AJ127" s="2"/>
      <c r="AK127" s="2"/>
      <c r="AL127" s="27"/>
    </row>
    <row r="128" ht="12.75" customHeight="1">
      <c r="A128" s="31"/>
      <c r="B128" s="31"/>
      <c r="C128" s="2" t="s">
        <v>147</v>
      </c>
      <c r="D128" s="27">
        <v>43.56</v>
      </c>
      <c r="E128" s="27">
        <v>1.03</v>
      </c>
      <c r="F128" s="27">
        <v>31.64</v>
      </c>
      <c r="G128" s="27">
        <v>5.01</v>
      </c>
      <c r="H128" s="27">
        <v>0.0</v>
      </c>
      <c r="I128" s="27">
        <v>1.1</v>
      </c>
      <c r="J128" s="27">
        <v>0.02</v>
      </c>
      <c r="K128" s="27">
        <v>0.35</v>
      </c>
      <c r="L128" s="27">
        <v>10.55</v>
      </c>
      <c r="M128" s="27">
        <v>93.28</v>
      </c>
      <c r="N128" s="27">
        <v>3.0231200698638228</v>
      </c>
      <c r="O128" s="27">
        <v>2.5878201673959547</v>
      </c>
      <c r="P128" s="27">
        <f t="shared" si="8"/>
        <v>0.9768799301</v>
      </c>
      <c r="Q128" s="27">
        <f t="shared" si="9"/>
        <v>1.610940237</v>
      </c>
      <c r="R128" s="27">
        <v>0.29255060286487444</v>
      </c>
      <c r="S128" s="27">
        <v>0.0</v>
      </c>
      <c r="T128" s="27">
        <f t="shared" si="1"/>
        <v>0.2925506029</v>
      </c>
      <c r="U128" s="27">
        <v>0.11378298852918822</v>
      </c>
      <c r="V128" s="27">
        <v>0.05375116663602145</v>
      </c>
      <c r="W128" s="27">
        <v>0.0</v>
      </c>
      <c r="X128" s="27">
        <v>0.0014870290064879967</v>
      </c>
      <c r="Y128" s="27">
        <v>0.04709165107993934</v>
      </c>
      <c r="Z128" s="27">
        <v>0.9339615599942509</v>
      </c>
      <c r="AA128" s="27">
        <f t="shared" si="2"/>
        <v>0.7199764161</v>
      </c>
      <c r="AB128" s="27">
        <f t="shared" si="3"/>
        <v>0.4063335914</v>
      </c>
      <c r="AC128" s="27">
        <f t="shared" si="4"/>
        <v>2.934121937</v>
      </c>
      <c r="AD128" s="27">
        <f t="shared" si="5"/>
        <v>3.094669034</v>
      </c>
      <c r="AE128" s="28" t="s">
        <v>107</v>
      </c>
      <c r="AF128" s="28" t="s">
        <v>107</v>
      </c>
      <c r="AG128" s="28" t="s">
        <v>107</v>
      </c>
      <c r="AH128" s="28" t="s">
        <v>107</v>
      </c>
      <c r="AI128" s="31"/>
      <c r="AJ128" s="2"/>
      <c r="AK128" s="2"/>
      <c r="AL128" s="27"/>
    </row>
    <row r="129" ht="12.75" customHeight="1">
      <c r="A129" s="31"/>
      <c r="B129" s="31"/>
      <c r="C129" s="2" t="s">
        <v>148</v>
      </c>
      <c r="D129" s="27">
        <v>44.44</v>
      </c>
      <c r="E129" s="27">
        <v>0.06</v>
      </c>
      <c r="F129" s="27">
        <v>31.65</v>
      </c>
      <c r="G129" s="27">
        <v>4.279999999999999</v>
      </c>
      <c r="H129" s="27">
        <v>0.0</v>
      </c>
      <c r="I129" s="27">
        <v>1.28</v>
      </c>
      <c r="J129" s="27">
        <v>0.0</v>
      </c>
      <c r="K129" s="27">
        <v>0.22</v>
      </c>
      <c r="L129" s="27">
        <v>10.83</v>
      </c>
      <c r="M129" s="27">
        <v>92.76</v>
      </c>
      <c r="N129" s="27">
        <v>3.088369407855681</v>
      </c>
      <c r="O129" s="27">
        <v>2.5921432527583708</v>
      </c>
      <c r="P129" s="27">
        <f t="shared" si="8"/>
        <v>0.9116305921</v>
      </c>
      <c r="Q129" s="27">
        <f t="shared" si="9"/>
        <v>1.680512661</v>
      </c>
      <c r="R129" s="27">
        <v>0.2499109050839901</v>
      </c>
      <c r="S129" s="27">
        <v>0.0</v>
      </c>
      <c r="T129" s="27">
        <f t="shared" si="1"/>
        <v>0.2499109051</v>
      </c>
      <c r="U129" s="27">
        <v>0.13258130427010245</v>
      </c>
      <c r="V129" s="27">
        <v>0.0031353756894132293</v>
      </c>
      <c r="W129" s="27">
        <v>0.0</v>
      </c>
      <c r="X129" s="27">
        <v>0.0</v>
      </c>
      <c r="Y129" s="27">
        <v>0.029640547417718488</v>
      </c>
      <c r="Z129" s="27">
        <v>0.9600473763043126</v>
      </c>
      <c r="AA129" s="27">
        <f t="shared" si="2"/>
        <v>0.6533751511</v>
      </c>
      <c r="AB129" s="27">
        <f t="shared" si="3"/>
        <v>0.3824922094</v>
      </c>
      <c r="AC129" s="27">
        <f t="shared" si="4"/>
        <v>2.845189534</v>
      </c>
      <c r="AD129" s="27">
        <f t="shared" si="5"/>
        <v>3.387742178</v>
      </c>
      <c r="AE129" s="28" t="s">
        <v>107</v>
      </c>
      <c r="AF129" s="28" t="s">
        <v>107</v>
      </c>
      <c r="AG129" s="28" t="s">
        <v>107</v>
      </c>
      <c r="AH129" s="28" t="s">
        <v>107</v>
      </c>
      <c r="AI129" s="31"/>
      <c r="AJ129" s="2"/>
      <c r="AK129" s="2"/>
      <c r="AL129" s="27"/>
    </row>
    <row r="130" ht="12.75" customHeight="1">
      <c r="A130" s="31"/>
      <c r="B130" s="31"/>
      <c r="C130" s="2" t="s">
        <v>149</v>
      </c>
      <c r="D130" s="27">
        <v>43.57</v>
      </c>
      <c r="E130" s="27">
        <v>1.29</v>
      </c>
      <c r="F130" s="27">
        <v>31.5</v>
      </c>
      <c r="G130" s="27">
        <v>4.01</v>
      </c>
      <c r="H130" s="27">
        <v>0.03</v>
      </c>
      <c r="I130" s="27">
        <v>1.23</v>
      </c>
      <c r="J130" s="27">
        <v>0.0</v>
      </c>
      <c r="K130" s="27">
        <v>0.13</v>
      </c>
      <c r="L130" s="27">
        <v>10.76</v>
      </c>
      <c r="M130" s="27">
        <v>92.52</v>
      </c>
      <c r="N130" s="27">
        <v>3.0407303840738638</v>
      </c>
      <c r="O130" s="27">
        <v>2.5907827721787102</v>
      </c>
      <c r="P130" s="27">
        <f t="shared" si="8"/>
        <v>0.9592696159</v>
      </c>
      <c r="Q130" s="27">
        <f t="shared" si="9"/>
        <v>1.631513156</v>
      </c>
      <c r="R130" s="27">
        <v>0.2349840802409538</v>
      </c>
      <c r="S130" s="27">
        <v>0.0</v>
      </c>
      <c r="T130" s="27">
        <f t="shared" si="1"/>
        <v>0.2349840802</v>
      </c>
      <c r="U130" s="27">
        <v>0.1279418396652726</v>
      </c>
      <c r="V130" s="27">
        <v>0.06769603130346072</v>
      </c>
      <c r="W130" s="27">
        <v>0.0017731698917350762</v>
      </c>
      <c r="X130" s="27">
        <v>0.0</v>
      </c>
      <c r="Y130" s="27">
        <v>0.017589036652209553</v>
      </c>
      <c r="Z130" s="27">
        <v>0.9578811833034853</v>
      </c>
      <c r="AA130" s="27">
        <f t="shared" si="2"/>
        <v>0.6474711983</v>
      </c>
      <c r="AB130" s="27">
        <f t="shared" si="3"/>
        <v>0.3646990898</v>
      </c>
      <c r="AC130" s="27">
        <f t="shared" si="4"/>
        <v>2.893462884</v>
      </c>
      <c r="AD130" s="27">
        <f t="shared" si="5"/>
        <v>3.16983915</v>
      </c>
      <c r="AE130" s="28" t="s">
        <v>107</v>
      </c>
      <c r="AF130" s="28" t="s">
        <v>107</v>
      </c>
      <c r="AG130" s="28" t="s">
        <v>107</v>
      </c>
      <c r="AH130" s="28" t="s">
        <v>107</v>
      </c>
      <c r="AI130" s="31"/>
      <c r="AJ130" s="2"/>
      <c r="AK130" s="2"/>
      <c r="AL130" s="27"/>
    </row>
    <row r="131" ht="12.75" customHeight="1">
      <c r="A131" s="31"/>
      <c r="B131" s="31"/>
      <c r="C131" s="2" t="s">
        <v>150</v>
      </c>
      <c r="D131" s="27">
        <v>44.74</v>
      </c>
      <c r="E131" s="27">
        <v>0.09</v>
      </c>
      <c r="F131" s="27">
        <v>34.19</v>
      </c>
      <c r="G131" s="27">
        <v>3.01</v>
      </c>
      <c r="H131" s="27">
        <v>0.05</v>
      </c>
      <c r="I131" s="27">
        <v>1.67</v>
      </c>
      <c r="J131" s="27">
        <v>0.01</v>
      </c>
      <c r="K131" s="27">
        <v>0.24</v>
      </c>
      <c r="L131" s="27">
        <v>10.62</v>
      </c>
      <c r="M131" s="27">
        <v>94.62</v>
      </c>
      <c r="N131" s="27">
        <v>3.0238201682046415</v>
      </c>
      <c r="O131" s="27">
        <v>2.7232604150334603</v>
      </c>
      <c r="P131" s="27">
        <f t="shared" si="8"/>
        <v>0.9761798318</v>
      </c>
      <c r="Q131" s="27">
        <f t="shared" si="9"/>
        <v>1.747080583</v>
      </c>
      <c r="R131" s="27">
        <v>0.17077576201077146</v>
      </c>
      <c r="S131" s="27">
        <v>0.0</v>
      </c>
      <c r="T131" s="27">
        <f t="shared" si="1"/>
        <v>0.170775762</v>
      </c>
      <c r="U131" s="27">
        <v>0.16822617740482715</v>
      </c>
      <c r="V131" s="27">
        <v>0.004573889135423564</v>
      </c>
      <c r="W131" s="27">
        <v>0.0028619940318919184</v>
      </c>
      <c r="X131" s="27">
        <v>7.240722418773633E-4</v>
      </c>
      <c r="Y131" s="27">
        <v>0.031447025227091994</v>
      </c>
      <c r="Z131" s="27">
        <v>0.9155741305010711</v>
      </c>
      <c r="AA131" s="27">
        <f t="shared" si="2"/>
        <v>0.5037604278</v>
      </c>
      <c r="AB131" s="27">
        <f t="shared" si="3"/>
        <v>0.3418639334</v>
      </c>
      <c r="AC131" s="27">
        <f t="shared" si="4"/>
        <v>2.898610066</v>
      </c>
      <c r="AD131" s="27">
        <f t="shared" si="5"/>
        <v>3.097605656</v>
      </c>
      <c r="AE131" s="28" t="s">
        <v>107</v>
      </c>
      <c r="AF131" s="28" t="s">
        <v>107</v>
      </c>
      <c r="AG131" s="28" t="s">
        <v>107</v>
      </c>
      <c r="AH131" s="28" t="s">
        <v>107</v>
      </c>
      <c r="AI131" s="31"/>
      <c r="AJ131" s="2"/>
      <c r="AK131" s="2"/>
      <c r="AL131" s="27"/>
    </row>
    <row r="132" ht="12.75" customHeight="1">
      <c r="A132" s="31"/>
      <c r="B132" s="31"/>
      <c r="C132" s="2" t="s">
        <v>151</v>
      </c>
      <c r="D132" s="27">
        <v>46.56</v>
      </c>
      <c r="E132" s="27">
        <v>0.12</v>
      </c>
      <c r="F132" s="27">
        <v>33.76</v>
      </c>
      <c r="G132" s="27">
        <v>2.59</v>
      </c>
      <c r="H132" s="27">
        <v>0.05</v>
      </c>
      <c r="I132" s="27">
        <v>1.36</v>
      </c>
      <c r="J132" s="27">
        <v>0.0</v>
      </c>
      <c r="K132" s="27">
        <v>0.18</v>
      </c>
      <c r="L132" s="27">
        <v>11.23</v>
      </c>
      <c r="M132" s="27">
        <v>95.85</v>
      </c>
      <c r="N132" s="27">
        <v>3.10864381626792</v>
      </c>
      <c r="O132" s="27">
        <v>2.656381966485777</v>
      </c>
      <c r="P132" s="27">
        <f t="shared" si="8"/>
        <v>0.8913561837</v>
      </c>
      <c r="Q132" s="27">
        <f t="shared" si="9"/>
        <v>1.765025783</v>
      </c>
      <c r="R132" s="27">
        <v>0.144774849433385</v>
      </c>
      <c r="S132" s="27">
        <v>0.0</v>
      </c>
      <c r="T132" s="27">
        <f t="shared" si="1"/>
        <v>0.1447748494</v>
      </c>
      <c r="U132" s="27">
        <v>0.13533621513099095</v>
      </c>
      <c r="V132" s="27">
        <v>0.006024519066403128</v>
      </c>
      <c r="W132" s="27">
        <v>0.00282726643058459</v>
      </c>
      <c r="X132" s="27">
        <v>0.0</v>
      </c>
      <c r="Y132" s="27">
        <v>0.02329908390153</v>
      </c>
      <c r="Z132" s="27">
        <v>0.9564158517949397</v>
      </c>
      <c r="AA132" s="27">
        <f t="shared" si="2"/>
        <v>0.5168480212</v>
      </c>
      <c r="AB132" s="27">
        <f t="shared" si="3"/>
        <v>0.282938331</v>
      </c>
      <c r="AC132" s="27">
        <f t="shared" si="4"/>
        <v>2.807181335</v>
      </c>
      <c r="AD132" s="27">
        <f t="shared" si="5"/>
        <v>3.487543894</v>
      </c>
      <c r="AE132" s="28">
        <v>292.0</v>
      </c>
      <c r="AF132" s="28">
        <v>384.0</v>
      </c>
      <c r="AG132" s="29">
        <v>0.476775</v>
      </c>
      <c r="AH132" s="29">
        <v>1.629535</v>
      </c>
      <c r="AI132" s="31"/>
      <c r="AJ132" s="2"/>
      <c r="AK132" s="2"/>
      <c r="AL132" s="27"/>
    </row>
    <row r="133" ht="12.75" customHeight="1">
      <c r="A133" s="31"/>
      <c r="B133" s="31"/>
      <c r="C133" s="2" t="s">
        <v>79</v>
      </c>
      <c r="D133" s="27">
        <v>44.68</v>
      </c>
      <c r="E133" s="27">
        <v>0.04</v>
      </c>
      <c r="F133" s="27">
        <v>32.27</v>
      </c>
      <c r="G133" s="27">
        <v>4.14</v>
      </c>
      <c r="H133" s="27">
        <v>0.07</v>
      </c>
      <c r="I133" s="27">
        <v>1.39</v>
      </c>
      <c r="J133" s="27">
        <v>0.01</v>
      </c>
      <c r="K133" s="27">
        <v>0.19</v>
      </c>
      <c r="L133" s="27">
        <v>11.29</v>
      </c>
      <c r="M133" s="27">
        <v>94.1</v>
      </c>
      <c r="N133" s="27">
        <v>3.0675869886623985</v>
      </c>
      <c r="O133" s="27">
        <v>2.611035525551504</v>
      </c>
      <c r="P133" s="27">
        <f t="shared" si="8"/>
        <v>0.9324130113</v>
      </c>
      <c r="Q133" s="27">
        <f t="shared" si="9"/>
        <v>1.678622514</v>
      </c>
      <c r="R133" s="27">
        <v>0.23881469578745293</v>
      </c>
      <c r="S133" s="27">
        <v>0.0</v>
      </c>
      <c r="T133" s="27">
        <f t="shared" si="1"/>
        <v>0.2388146958</v>
      </c>
      <c r="U133" s="27">
        <v>0.14223800379621898</v>
      </c>
      <c r="V133" s="27">
        <v>0.002065032345477022</v>
      </c>
      <c r="W133" s="27">
        <v>0.004070244540545878</v>
      </c>
      <c r="X133" s="27">
        <v>7.355388926694635E-4</v>
      </c>
      <c r="Y133" s="27">
        <v>0.025289816099295474</v>
      </c>
      <c r="Z133" s="27">
        <v>0.9887504208687911</v>
      </c>
      <c r="AA133" s="27">
        <f t="shared" si="2"/>
        <v>0.6267235373</v>
      </c>
      <c r="AB133" s="27">
        <f t="shared" si="3"/>
        <v>0.3851229441</v>
      </c>
      <c r="AC133" s="27">
        <f t="shared" si="4"/>
        <v>2.851915254</v>
      </c>
      <c r="AD133" s="27">
        <f t="shared" si="5"/>
        <v>3.289944425</v>
      </c>
      <c r="AE133" s="28" t="s">
        <v>107</v>
      </c>
      <c r="AF133" s="28" t="s">
        <v>107</v>
      </c>
      <c r="AG133" s="28" t="s">
        <v>107</v>
      </c>
      <c r="AH133" s="28" t="s">
        <v>107</v>
      </c>
      <c r="AI133" s="31"/>
      <c r="AJ133" s="2"/>
      <c r="AK133" s="2"/>
      <c r="AL133" s="27"/>
    </row>
    <row r="134" ht="12.75" customHeight="1">
      <c r="A134" s="31"/>
      <c r="B134" s="31"/>
      <c r="C134" s="2" t="s">
        <v>80</v>
      </c>
      <c r="D134" s="27">
        <v>47.09</v>
      </c>
      <c r="E134" s="27">
        <v>0.04</v>
      </c>
      <c r="F134" s="27">
        <v>31.59</v>
      </c>
      <c r="G134" s="27">
        <v>3.02</v>
      </c>
      <c r="H134" s="27">
        <v>0.1</v>
      </c>
      <c r="I134" s="27">
        <v>1.35</v>
      </c>
      <c r="J134" s="27">
        <v>0.02</v>
      </c>
      <c r="K134" s="27">
        <v>0.17</v>
      </c>
      <c r="L134" s="27">
        <v>11.16</v>
      </c>
      <c r="M134" s="27">
        <v>94.59</v>
      </c>
      <c r="N134" s="27">
        <v>3.1972817082073055</v>
      </c>
      <c r="O134" s="27">
        <v>2.527737266988602</v>
      </c>
      <c r="P134" s="27">
        <f t="shared" si="8"/>
        <v>0.8027182918</v>
      </c>
      <c r="Q134" s="27">
        <f t="shared" si="9"/>
        <v>1.725018975</v>
      </c>
      <c r="R134" s="27">
        <v>0.1714597977481834</v>
      </c>
      <c r="S134" s="27">
        <v>0.0</v>
      </c>
      <c r="T134" s="27">
        <f t="shared" si="1"/>
        <v>0.1714597977</v>
      </c>
      <c r="U134" s="27">
        <v>0.13661648492461093</v>
      </c>
      <c r="V134" s="27">
        <v>0.0020421862540438754</v>
      </c>
      <c r="W134" s="27">
        <v>0.005750305952146379</v>
      </c>
      <c r="X134" s="27">
        <v>0.0014548027968804</v>
      </c>
      <c r="Y134" s="27">
        <v>0.022377392617520142</v>
      </c>
      <c r="Z134" s="27">
        <v>0.9665524457276322</v>
      </c>
      <c r="AA134" s="27">
        <f t="shared" si="2"/>
        <v>0.5565498138</v>
      </c>
      <c r="AB134" s="27">
        <f t="shared" si="3"/>
        <v>0.3138265886</v>
      </c>
      <c r="AC134" s="27">
        <f t="shared" si="4"/>
        <v>2.701239251</v>
      </c>
      <c r="AD134" s="27">
        <f t="shared" si="5"/>
        <v>3.983068208</v>
      </c>
      <c r="AE134" s="28">
        <v>292.0</v>
      </c>
      <c r="AF134" s="28">
        <v>384.0</v>
      </c>
      <c r="AG134" s="29">
        <v>2.877439</v>
      </c>
      <c r="AH134" s="29">
        <v>4.030199</v>
      </c>
      <c r="AI134" s="31"/>
      <c r="AJ134" s="2"/>
      <c r="AK134" s="2"/>
      <c r="AL134" s="27"/>
    </row>
    <row r="135" ht="12.75" customHeight="1">
      <c r="A135" s="31"/>
      <c r="B135" s="31"/>
      <c r="C135" s="2" t="s">
        <v>81</v>
      </c>
      <c r="D135" s="27">
        <v>46.92</v>
      </c>
      <c r="E135" s="27">
        <v>0.01</v>
      </c>
      <c r="F135" s="27">
        <v>33.05</v>
      </c>
      <c r="G135" s="27">
        <v>3.4400000000000004</v>
      </c>
      <c r="H135" s="27">
        <v>0.06</v>
      </c>
      <c r="I135" s="27">
        <v>1.44</v>
      </c>
      <c r="J135" s="27">
        <v>0.02</v>
      </c>
      <c r="K135" s="27">
        <v>0.17</v>
      </c>
      <c r="L135" s="27">
        <v>11.17</v>
      </c>
      <c r="M135" s="27">
        <v>96.34</v>
      </c>
      <c r="N135" s="27">
        <v>3.1254073441297345</v>
      </c>
      <c r="O135" s="27">
        <v>2.5944791299511425</v>
      </c>
      <c r="P135" s="27">
        <f t="shared" si="8"/>
        <v>0.8745926559</v>
      </c>
      <c r="Q135" s="27">
        <f t="shared" si="9"/>
        <v>1.719886474</v>
      </c>
      <c r="R135" s="27">
        <v>0.1921577437708284</v>
      </c>
      <c r="S135" s="27">
        <v>0.0</v>
      </c>
      <c r="T135" s="27">
        <f t="shared" si="1"/>
        <v>0.1921577438</v>
      </c>
      <c r="U135" s="27">
        <v>0.14296451089883155</v>
      </c>
      <c r="V135" s="27">
        <v>5.008777842382754E-4</v>
      </c>
      <c r="W135" s="27">
        <v>0.003384843667378478</v>
      </c>
      <c r="X135" s="27">
        <v>0.0014272516034464409</v>
      </c>
      <c r="Y135" s="27">
        <v>0.02195360743242496</v>
      </c>
      <c r="Z135" s="27">
        <v>0.9490974681747956</v>
      </c>
      <c r="AA135" s="27">
        <f t="shared" si="2"/>
        <v>0.5733959506</v>
      </c>
      <c r="AB135" s="27">
        <f t="shared" si="3"/>
        <v>0.3385070983</v>
      </c>
      <c r="AC135" s="27">
        <f t="shared" si="4"/>
        <v>2.787137752</v>
      </c>
      <c r="AD135" s="27">
        <f t="shared" si="5"/>
        <v>3.573557728</v>
      </c>
      <c r="AE135" s="28">
        <v>292.0</v>
      </c>
      <c r="AF135" s="28">
        <v>384.0</v>
      </c>
      <c r="AG135" s="29">
        <v>0.934025</v>
      </c>
      <c r="AH135" s="29">
        <v>2.086785</v>
      </c>
      <c r="AI135" s="31"/>
      <c r="AJ135" s="2"/>
      <c r="AK135" s="2"/>
      <c r="AL135" s="27"/>
    </row>
    <row r="136" ht="12.75" customHeight="1">
      <c r="A136" s="31"/>
      <c r="B136" s="31"/>
      <c r="C136" s="2" t="s">
        <v>87</v>
      </c>
      <c r="D136" s="27">
        <v>47.52</v>
      </c>
      <c r="E136" s="27">
        <v>0.22</v>
      </c>
      <c r="F136" s="27">
        <v>31.21</v>
      </c>
      <c r="G136" s="27">
        <v>2.41</v>
      </c>
      <c r="H136" s="27">
        <v>0.02</v>
      </c>
      <c r="I136" s="27">
        <v>2.12</v>
      </c>
      <c r="J136" s="27">
        <v>0.01</v>
      </c>
      <c r="K136" s="27">
        <v>0.18</v>
      </c>
      <c r="L136" s="27">
        <v>10.92</v>
      </c>
      <c r="M136" s="27">
        <v>94.62</v>
      </c>
      <c r="N136" s="27">
        <v>3.207366409747411</v>
      </c>
      <c r="O136" s="27">
        <v>2.4825385786005323</v>
      </c>
      <c r="P136" s="27">
        <f t="shared" si="8"/>
        <v>0.7926335903</v>
      </c>
      <c r="Q136" s="27">
        <f t="shared" si="9"/>
        <v>1.689904988</v>
      </c>
      <c r="R136" s="27">
        <v>0.1360924329432326</v>
      </c>
      <c r="S136" s="27">
        <v>0.0</v>
      </c>
      <c r="T136" s="27">
        <f t="shared" si="1"/>
        <v>0.1360924329</v>
      </c>
      <c r="U136" s="27">
        <v>0.21326772263639654</v>
      </c>
      <c r="V136" s="27">
        <v>0.011165494709684816</v>
      </c>
      <c r="W136" s="27">
        <v>0.0011432491315373004</v>
      </c>
      <c r="X136" s="27">
        <v>7.230928440732533E-4</v>
      </c>
      <c r="Y136" s="27">
        <v>0.02355336690936769</v>
      </c>
      <c r="Z136" s="27">
        <v>0.9401643947266628</v>
      </c>
      <c r="AA136" s="27">
        <f t="shared" si="2"/>
        <v>0.3895476653</v>
      </c>
      <c r="AB136" s="27">
        <f t="shared" si="3"/>
        <v>0.3505034047</v>
      </c>
      <c r="AC136" s="27">
        <f t="shared" si="4"/>
        <v>2.629796506</v>
      </c>
      <c r="AD136" s="27">
        <f t="shared" si="5"/>
        <v>4.046467938</v>
      </c>
      <c r="AE136" s="28">
        <v>292.0</v>
      </c>
      <c r="AF136" s="28">
        <v>384.0</v>
      </c>
      <c r="AG136" s="29">
        <v>3.147906</v>
      </c>
      <c r="AH136" s="29">
        <v>4.300666</v>
      </c>
      <c r="AI136" s="31"/>
      <c r="AJ136" s="2"/>
      <c r="AK136" s="2"/>
      <c r="AL136" s="27"/>
    </row>
    <row r="137" ht="12.75" customHeight="1">
      <c r="A137" s="31"/>
      <c r="B137" s="31"/>
      <c r="C137" s="2" t="s">
        <v>88</v>
      </c>
      <c r="D137" s="27">
        <v>47.32</v>
      </c>
      <c r="E137" s="27">
        <v>0.25</v>
      </c>
      <c r="F137" s="27">
        <v>29.37</v>
      </c>
      <c r="G137" s="27">
        <v>2.62</v>
      </c>
      <c r="H137" s="27">
        <v>0.07</v>
      </c>
      <c r="I137" s="27">
        <v>2.22</v>
      </c>
      <c r="J137" s="27">
        <v>0.0</v>
      </c>
      <c r="K137" s="27">
        <v>0.15</v>
      </c>
      <c r="L137" s="27">
        <v>10.68</v>
      </c>
      <c r="M137" s="27">
        <v>92.69</v>
      </c>
      <c r="N137" s="27">
        <v>3.2644561252924276</v>
      </c>
      <c r="O137" s="27">
        <v>2.3878120495524837</v>
      </c>
      <c r="P137" s="27">
        <f t="shared" si="8"/>
        <v>0.7355438747</v>
      </c>
      <c r="Q137" s="27">
        <f t="shared" si="9"/>
        <v>1.652268175</v>
      </c>
      <c r="R137" s="27">
        <v>0.15113691142373337</v>
      </c>
      <c r="S137" s="27">
        <v>0.0</v>
      </c>
      <c r="T137" s="27">
        <f t="shared" si="1"/>
        <v>0.1511369114</v>
      </c>
      <c r="U137" s="27">
        <v>0.22826335717337046</v>
      </c>
      <c r="V137" s="27">
        <v>0.012968485279542225</v>
      </c>
      <c r="W137" s="27">
        <v>0.004089807621566376</v>
      </c>
      <c r="X137" s="27">
        <v>0.0</v>
      </c>
      <c r="Y137" s="27">
        <v>0.020061606463415756</v>
      </c>
      <c r="Z137" s="27">
        <v>0.9398236501539129</v>
      </c>
      <c r="AA137" s="27">
        <f t="shared" si="2"/>
        <v>0.3983574181</v>
      </c>
      <c r="AB137" s="27">
        <f t="shared" si="3"/>
        <v>0.3834900762</v>
      </c>
      <c r="AC137" s="27">
        <f t="shared" si="4"/>
        <v>2.551917446</v>
      </c>
      <c r="AD137" s="27">
        <f t="shared" si="5"/>
        <v>4.438152825</v>
      </c>
      <c r="AE137" s="28">
        <v>292.0</v>
      </c>
      <c r="AF137" s="28">
        <v>384.0</v>
      </c>
      <c r="AG137" s="29">
        <v>4.668752</v>
      </c>
      <c r="AH137" s="29">
        <v>5.821512</v>
      </c>
      <c r="AI137" s="31"/>
      <c r="AJ137" s="2"/>
      <c r="AK137" s="2"/>
      <c r="AL137" s="27"/>
    </row>
    <row r="138" ht="12.75" customHeight="1">
      <c r="A138" s="31"/>
      <c r="B138" s="31"/>
      <c r="C138" s="2" t="s">
        <v>89</v>
      </c>
      <c r="D138" s="27">
        <v>46.31</v>
      </c>
      <c r="E138" s="27">
        <v>0.3</v>
      </c>
      <c r="F138" s="27">
        <v>29.74</v>
      </c>
      <c r="G138" s="27">
        <v>4.42</v>
      </c>
      <c r="H138" s="27">
        <v>0.06</v>
      </c>
      <c r="I138" s="27">
        <v>1.93</v>
      </c>
      <c r="J138" s="27">
        <v>0.09</v>
      </c>
      <c r="K138" s="27">
        <v>0.14</v>
      </c>
      <c r="L138" s="27">
        <v>10.69</v>
      </c>
      <c r="M138" s="27">
        <v>93.69</v>
      </c>
      <c r="N138" s="27">
        <v>3.1834266977375574</v>
      </c>
      <c r="O138" s="27">
        <v>2.4093013846095066</v>
      </c>
      <c r="P138" s="27">
        <f t="shared" si="8"/>
        <v>0.8165733023</v>
      </c>
      <c r="Q138" s="27">
        <f t="shared" si="9"/>
        <v>1.592728082</v>
      </c>
      <c r="R138" s="27">
        <v>0.25518459970645613</v>
      </c>
      <c r="S138" s="27">
        <v>0.0</v>
      </c>
      <c r="T138" s="27">
        <f t="shared" si="1"/>
        <v>0.2551845997</v>
      </c>
      <c r="U138" s="27">
        <v>0.19773999007162196</v>
      </c>
      <c r="V138" s="27">
        <v>0.015506881658654433</v>
      </c>
      <c r="W138" s="27">
        <v>0.0034930923161164058</v>
      </c>
      <c r="X138" s="27">
        <v>0.006628030552031861</v>
      </c>
      <c r="Y138" s="27">
        <v>0.018657629152813653</v>
      </c>
      <c r="Z138" s="27">
        <v>0.9373608165596723</v>
      </c>
      <c r="AA138" s="27">
        <f t="shared" si="2"/>
        <v>0.563415203</v>
      </c>
      <c r="AB138" s="27">
        <f t="shared" si="3"/>
        <v>0.4564176821</v>
      </c>
      <c r="AC138" s="27">
        <f t="shared" si="4"/>
        <v>2.679992866</v>
      </c>
      <c r="AD138" s="27">
        <f t="shared" si="5"/>
        <v>3.898519201</v>
      </c>
      <c r="AE138" s="28">
        <v>292.0</v>
      </c>
      <c r="AF138" s="28">
        <v>384.0</v>
      </c>
      <c r="AG138" s="29">
        <v>2.504966</v>
      </c>
      <c r="AH138" s="29">
        <v>3.657726</v>
      </c>
      <c r="AI138" s="31"/>
      <c r="AJ138" s="2"/>
      <c r="AK138" s="2"/>
      <c r="AL138" s="27"/>
    </row>
    <row r="139" ht="12.75" customHeight="1">
      <c r="A139" s="31"/>
      <c r="B139" s="31"/>
      <c r="C139" s="2" t="s">
        <v>90</v>
      </c>
      <c r="D139" s="27">
        <v>46.66</v>
      </c>
      <c r="E139" s="27">
        <v>0.33</v>
      </c>
      <c r="F139" s="27">
        <v>30.29</v>
      </c>
      <c r="G139" s="27">
        <v>3.6</v>
      </c>
      <c r="H139" s="27">
        <v>0.02</v>
      </c>
      <c r="I139" s="27">
        <v>1.82</v>
      </c>
      <c r="J139" s="27">
        <v>0.08</v>
      </c>
      <c r="K139" s="27">
        <v>0.1</v>
      </c>
      <c r="L139" s="27">
        <v>10.81</v>
      </c>
      <c r="M139" s="27">
        <v>93.71</v>
      </c>
      <c r="N139" s="27">
        <v>3.1983445972947564</v>
      </c>
      <c r="O139" s="27">
        <v>2.446864305624192</v>
      </c>
      <c r="P139" s="27">
        <f t="shared" si="8"/>
        <v>0.8016554027</v>
      </c>
      <c r="Q139" s="27">
        <f t="shared" si="9"/>
        <v>1.645208903</v>
      </c>
      <c r="R139" s="27">
        <v>0.20672554530437323</v>
      </c>
      <c r="S139" s="27">
        <v>0.0</v>
      </c>
      <c r="T139" s="27">
        <f t="shared" si="1"/>
        <v>0.2067255453</v>
      </c>
      <c r="U139" s="27">
        <v>0.18593837589263656</v>
      </c>
      <c r="V139" s="27">
        <v>0.017008953895918107</v>
      </c>
      <c r="W139" s="27">
        <v>0.0011610455410751355</v>
      </c>
      <c r="X139" s="27">
        <v>0.005874791061616984</v>
      </c>
      <c r="Y139" s="27">
        <v>0.013288894915112958</v>
      </c>
      <c r="Z139" s="27">
        <v>0.9451815383149001</v>
      </c>
      <c r="AA139" s="27">
        <f t="shared" si="2"/>
        <v>0.5264694161</v>
      </c>
      <c r="AB139" s="27">
        <f t="shared" si="3"/>
        <v>0.3938249667</v>
      </c>
      <c r="AC139" s="27">
        <f t="shared" si="4"/>
        <v>2.670598805</v>
      </c>
      <c r="AD139" s="27">
        <f t="shared" si="5"/>
        <v>3.989675098</v>
      </c>
      <c r="AE139" s="28">
        <v>292.0</v>
      </c>
      <c r="AF139" s="28">
        <v>384.0</v>
      </c>
      <c r="AG139" s="29">
        <v>2.905971</v>
      </c>
      <c r="AH139" s="29">
        <v>4.058731</v>
      </c>
      <c r="AI139" s="31"/>
      <c r="AJ139" s="2"/>
      <c r="AK139" s="2"/>
      <c r="AL139" s="27"/>
    </row>
    <row r="140" ht="12.75" customHeight="1">
      <c r="A140" s="31"/>
      <c r="B140" s="31"/>
      <c r="C140" s="2" t="s">
        <v>91</v>
      </c>
      <c r="D140" s="27">
        <v>48.16</v>
      </c>
      <c r="E140" s="27">
        <v>0.18</v>
      </c>
      <c r="F140" s="27">
        <v>28.54</v>
      </c>
      <c r="G140" s="27">
        <v>3.87</v>
      </c>
      <c r="H140" s="27">
        <v>0.08</v>
      </c>
      <c r="I140" s="27">
        <v>2.17</v>
      </c>
      <c r="J140" s="27">
        <v>0.05</v>
      </c>
      <c r="K140" s="27">
        <v>0.09</v>
      </c>
      <c r="L140" s="27">
        <v>10.7</v>
      </c>
      <c r="M140" s="27">
        <v>93.84</v>
      </c>
      <c r="N140" s="27">
        <v>3.2956060423500975</v>
      </c>
      <c r="O140" s="27">
        <v>2.3016160312021428</v>
      </c>
      <c r="P140" s="27">
        <f t="shared" si="8"/>
        <v>0.7043939576</v>
      </c>
      <c r="Q140" s="27">
        <f t="shared" si="9"/>
        <v>1.597222074</v>
      </c>
      <c r="R140" s="27">
        <v>0.2217218097723982</v>
      </c>
      <c r="S140" s="27">
        <v>0.0</v>
      </c>
      <c r="T140" s="27">
        <f t="shared" si="1"/>
        <v>0.2217218098</v>
      </c>
      <c r="U140" s="27">
        <v>0.22132255332785045</v>
      </c>
      <c r="V140" s="27">
        <v>0.009261993289054969</v>
      </c>
      <c r="W140" s="27">
        <v>0.004636364149957661</v>
      </c>
      <c r="X140" s="27">
        <v>0.003665563400476958</v>
      </c>
      <c r="Y140" s="27">
        <v>0.011939871955396773</v>
      </c>
      <c r="Z140" s="27">
        <v>0.9339886674465396</v>
      </c>
      <c r="AA140" s="27">
        <f t="shared" si="2"/>
        <v>0.5004505829</v>
      </c>
      <c r="AB140" s="27">
        <f t="shared" si="3"/>
        <v>0.4476807273</v>
      </c>
      <c r="AC140" s="27">
        <f t="shared" si="4"/>
        <v>2.532599834</v>
      </c>
      <c r="AD140" s="27">
        <f t="shared" si="5"/>
        <v>4.678640421</v>
      </c>
      <c r="AE140" s="28">
        <v>292.0</v>
      </c>
      <c r="AF140" s="28">
        <v>384.0</v>
      </c>
      <c r="AG140" s="29">
        <v>5.49121</v>
      </c>
      <c r="AH140" s="29">
        <v>6.64397</v>
      </c>
      <c r="AI140" s="31"/>
      <c r="AJ140" s="2"/>
      <c r="AK140" s="2"/>
      <c r="AL140" s="27"/>
    </row>
    <row r="141" ht="12.75" customHeight="1">
      <c r="A141" s="31"/>
      <c r="B141" s="31"/>
      <c r="C141" s="2" t="s">
        <v>78</v>
      </c>
      <c r="D141" s="27">
        <v>46.26</v>
      </c>
      <c r="E141" s="27">
        <v>0.34</v>
      </c>
      <c r="F141" s="27">
        <v>29.87</v>
      </c>
      <c r="G141" s="27">
        <v>3.8899999999999997</v>
      </c>
      <c r="H141" s="27">
        <v>0.04</v>
      </c>
      <c r="I141" s="27">
        <v>1.72</v>
      </c>
      <c r="J141" s="27">
        <v>0.01</v>
      </c>
      <c r="K141" s="27">
        <v>0.1</v>
      </c>
      <c r="L141" s="27">
        <v>10.98</v>
      </c>
      <c r="M141" s="27">
        <v>93.25</v>
      </c>
      <c r="N141" s="27">
        <v>3.1987971240340265</v>
      </c>
      <c r="O141" s="27">
        <v>2.4341446563487823</v>
      </c>
      <c r="P141" s="27">
        <f t="shared" si="8"/>
        <v>0.801202876</v>
      </c>
      <c r="Q141" s="27">
        <f t="shared" si="9"/>
        <v>1.63294178</v>
      </c>
      <c r="R141" s="27">
        <v>0.2253247580669439</v>
      </c>
      <c r="S141" s="27">
        <v>0.0</v>
      </c>
      <c r="T141" s="27">
        <f t="shared" si="1"/>
        <v>0.2253247581</v>
      </c>
      <c r="U141" s="27">
        <v>0.17726648826361083</v>
      </c>
      <c r="V141" s="27">
        <v>0.01767840708042096</v>
      </c>
      <c r="W141" s="27">
        <v>0.0023425010791648863</v>
      </c>
      <c r="X141" s="27">
        <v>7.408034350747015E-4</v>
      </c>
      <c r="Y141" s="27">
        <v>0.013405697527908765</v>
      </c>
      <c r="Z141" s="27">
        <v>0.9684839445777114</v>
      </c>
      <c r="AA141" s="27">
        <f t="shared" si="2"/>
        <v>0.5596861832</v>
      </c>
      <c r="AB141" s="27">
        <f t="shared" si="3"/>
        <v>0.4049337474</v>
      </c>
      <c r="AC141" s="27">
        <f t="shared" si="4"/>
        <v>2.677147821</v>
      </c>
      <c r="AD141" s="27">
        <f t="shared" si="5"/>
        <v>3.992493312</v>
      </c>
      <c r="AE141" s="28">
        <v>292.0</v>
      </c>
      <c r="AF141" s="28">
        <v>384.0</v>
      </c>
      <c r="AG141" s="29">
        <v>2.918117</v>
      </c>
      <c r="AH141" s="29">
        <v>4.070877</v>
      </c>
      <c r="AI141" s="31"/>
      <c r="AJ141" s="2"/>
      <c r="AK141" s="2"/>
      <c r="AL141" s="27"/>
    </row>
    <row r="142" ht="12.75" customHeight="1">
      <c r="A142" s="31"/>
      <c r="B142" s="31"/>
      <c r="C142" s="2" t="s">
        <v>92</v>
      </c>
      <c r="D142" s="27">
        <v>47.46</v>
      </c>
      <c r="E142" s="27">
        <v>0.43</v>
      </c>
      <c r="F142" s="27">
        <v>30.42</v>
      </c>
      <c r="G142" s="27">
        <v>3.2</v>
      </c>
      <c r="H142" s="27">
        <v>0.02</v>
      </c>
      <c r="I142" s="27">
        <v>1.57</v>
      </c>
      <c r="J142" s="27">
        <v>0.03</v>
      </c>
      <c r="K142" s="27">
        <v>0.11</v>
      </c>
      <c r="L142" s="27">
        <v>10.76</v>
      </c>
      <c r="M142" s="27">
        <v>94.0</v>
      </c>
      <c r="N142" s="27">
        <v>3.2350568484434</v>
      </c>
      <c r="O142" s="27">
        <v>2.4436752231588583</v>
      </c>
      <c r="P142" s="27">
        <f t="shared" si="8"/>
        <v>0.7649431516</v>
      </c>
      <c r="Q142" s="27">
        <f t="shared" si="9"/>
        <v>1.678732072</v>
      </c>
      <c r="R142" s="27">
        <v>0.18239264136706543</v>
      </c>
      <c r="S142" s="27">
        <v>0.0</v>
      </c>
      <c r="T142" s="27">
        <f t="shared" si="1"/>
        <v>0.1823926414</v>
      </c>
      <c r="U142" s="27">
        <v>0.1595037732036958</v>
      </c>
      <c r="V142" s="27">
        <v>0.022039705300986263</v>
      </c>
      <c r="W142" s="27">
        <v>0.0011545770441767382</v>
      </c>
      <c r="X142" s="27">
        <v>0.0021907728828610327</v>
      </c>
      <c r="Y142" s="27">
        <v>0.014536344799175155</v>
      </c>
      <c r="Z142" s="27">
        <v>0.9355682417511043</v>
      </c>
      <c r="AA142" s="27">
        <f t="shared" si="2"/>
        <v>0.533473396</v>
      </c>
      <c r="AB142" s="27">
        <f t="shared" si="3"/>
        <v>0.3430509916</v>
      </c>
      <c r="AC142" s="27">
        <f t="shared" si="4"/>
        <v>2.64810757</v>
      </c>
      <c r="AD142" s="27">
        <f t="shared" si="5"/>
        <v>4.229146757</v>
      </c>
      <c r="AE142" s="28">
        <v>292.0</v>
      </c>
      <c r="AF142" s="28">
        <v>384.0</v>
      </c>
      <c r="AG142" s="29">
        <v>3.887748</v>
      </c>
      <c r="AH142" s="29">
        <v>5.040508</v>
      </c>
      <c r="AI142" s="31"/>
      <c r="AJ142" s="2"/>
      <c r="AK142" s="2"/>
      <c r="AL142" s="27"/>
    </row>
    <row r="143" ht="12.75" customHeight="1">
      <c r="A143" s="31"/>
      <c r="B143" s="31"/>
      <c r="C143" s="2" t="s">
        <v>152</v>
      </c>
      <c r="D143" s="27">
        <v>47.16</v>
      </c>
      <c r="E143" s="27">
        <v>0.2</v>
      </c>
      <c r="F143" s="27">
        <v>31.69</v>
      </c>
      <c r="G143" s="27">
        <v>1.92</v>
      </c>
      <c r="H143" s="27">
        <v>0.0</v>
      </c>
      <c r="I143" s="27">
        <v>1.73</v>
      </c>
      <c r="J143" s="27">
        <v>0.02</v>
      </c>
      <c r="K143" s="27">
        <v>0.19</v>
      </c>
      <c r="L143" s="27">
        <v>10.79</v>
      </c>
      <c r="M143" s="27">
        <v>93.7</v>
      </c>
      <c r="N143" s="27">
        <v>3.2039592696112087</v>
      </c>
      <c r="O143" s="27">
        <v>2.5372632088666345</v>
      </c>
      <c r="P143" s="27">
        <f t="shared" si="8"/>
        <v>0.7960407304</v>
      </c>
      <c r="Q143" s="27">
        <f t="shared" si="9"/>
        <v>1.741222478</v>
      </c>
      <c r="R143" s="27">
        <v>0.10907307833827766</v>
      </c>
      <c r="S143" s="27">
        <v>0.0</v>
      </c>
      <c r="T143" s="27">
        <f t="shared" si="1"/>
        <v>0.1090730783</v>
      </c>
      <c r="U143" s="27">
        <v>0.1751767315542447</v>
      </c>
      <c r="V143" s="27">
        <v>0.010217069094969295</v>
      </c>
      <c r="W143" s="27">
        <v>0.0</v>
      </c>
      <c r="X143" s="27">
        <v>0.0014556772836805398</v>
      </c>
      <c r="Y143" s="27">
        <v>0.025025060653554195</v>
      </c>
      <c r="Z143" s="27">
        <v>0.9350689835694291</v>
      </c>
      <c r="AA143" s="27">
        <f t="shared" si="2"/>
        <v>0.3837226079</v>
      </c>
      <c r="AB143" s="27">
        <f t="shared" si="3"/>
        <v>0.2842498099</v>
      </c>
      <c r="AC143" s="27">
        <f t="shared" si="4"/>
        <v>2.656553356</v>
      </c>
      <c r="AD143" s="27">
        <f t="shared" si="5"/>
        <v>4.024868511</v>
      </c>
      <c r="AE143" s="28">
        <v>292.0</v>
      </c>
      <c r="AF143" s="28">
        <v>384.0</v>
      </c>
      <c r="AG143" s="29">
        <v>3.056589</v>
      </c>
      <c r="AH143" s="29">
        <v>4.209349</v>
      </c>
      <c r="AI143" s="31"/>
      <c r="AJ143" s="2"/>
      <c r="AK143" s="2"/>
      <c r="AL143" s="27"/>
    </row>
    <row r="144" ht="12.75" customHeight="1">
      <c r="A144" s="31"/>
      <c r="B144" s="31"/>
      <c r="C144" s="2" t="s">
        <v>153</v>
      </c>
      <c r="D144" s="27">
        <v>47.26</v>
      </c>
      <c r="E144" s="27">
        <v>0.21</v>
      </c>
      <c r="F144" s="27">
        <v>30.3</v>
      </c>
      <c r="G144" s="27">
        <v>2.62</v>
      </c>
      <c r="H144" s="27">
        <v>0.04</v>
      </c>
      <c r="I144" s="27">
        <v>2.04</v>
      </c>
      <c r="J144" s="27">
        <v>0.08</v>
      </c>
      <c r="K144" s="27">
        <v>0.11</v>
      </c>
      <c r="L144" s="27">
        <v>10.77</v>
      </c>
      <c r="M144" s="27">
        <v>93.43</v>
      </c>
      <c r="N144" s="27">
        <v>3.2344636511773204</v>
      </c>
      <c r="O144" s="27">
        <v>2.443887887847127</v>
      </c>
      <c r="P144" s="27">
        <f t="shared" si="8"/>
        <v>0.7655363488</v>
      </c>
      <c r="Q144" s="27">
        <f t="shared" si="9"/>
        <v>1.678351539</v>
      </c>
      <c r="R144" s="27">
        <v>0.14993844429691022</v>
      </c>
      <c r="S144" s="27">
        <v>0.0</v>
      </c>
      <c r="T144" s="27">
        <f t="shared" si="1"/>
        <v>0.1499384443</v>
      </c>
      <c r="U144" s="27">
        <v>0.20809222357242171</v>
      </c>
      <c r="V144" s="27">
        <v>0.010807145462237768</v>
      </c>
      <c r="W144" s="27">
        <v>0.0023185010067066675</v>
      </c>
      <c r="X144" s="27">
        <v>0.005865708324385555</v>
      </c>
      <c r="Y144" s="27">
        <v>0.014595184539960317</v>
      </c>
      <c r="Z144" s="27">
        <v>0.9402282109595824</v>
      </c>
      <c r="AA144" s="27">
        <f t="shared" si="2"/>
        <v>0.418786595</v>
      </c>
      <c r="AB144" s="27">
        <f t="shared" si="3"/>
        <v>0.3603491689</v>
      </c>
      <c r="AC144" s="27">
        <f t="shared" si="4"/>
        <v>2.604633478</v>
      </c>
      <c r="AD144" s="27">
        <f t="shared" si="5"/>
        <v>4.225094806</v>
      </c>
      <c r="AE144" s="28">
        <v>292.0</v>
      </c>
      <c r="AF144" s="28">
        <v>384.0</v>
      </c>
      <c r="AG144" s="29">
        <v>3.871942</v>
      </c>
      <c r="AH144" s="29">
        <v>5.024702</v>
      </c>
      <c r="AI144" s="31"/>
      <c r="AJ144" s="2"/>
      <c r="AK144" s="2"/>
      <c r="AL144" s="27"/>
    </row>
    <row r="145" ht="12.75" customHeight="1">
      <c r="A145" s="31"/>
      <c r="B145" s="31"/>
      <c r="C145" s="2" t="s">
        <v>86</v>
      </c>
      <c r="D145" s="27">
        <v>45.25</v>
      </c>
      <c r="E145" s="27">
        <v>0.18</v>
      </c>
      <c r="F145" s="27">
        <v>30.71</v>
      </c>
      <c r="G145" s="27">
        <v>3.64</v>
      </c>
      <c r="H145" s="27">
        <v>0.04</v>
      </c>
      <c r="I145" s="27">
        <v>1.64</v>
      </c>
      <c r="J145" s="27">
        <v>0.05</v>
      </c>
      <c r="K145" s="27">
        <v>0.14</v>
      </c>
      <c r="L145" s="27">
        <v>10.88</v>
      </c>
      <c r="M145" s="27">
        <v>92.54</v>
      </c>
      <c r="N145" s="27">
        <v>3.147496803967082</v>
      </c>
      <c r="O145" s="27">
        <v>2.5174254798817137</v>
      </c>
      <c r="P145" s="27">
        <f t="shared" si="8"/>
        <v>0.852503196</v>
      </c>
      <c r="Q145" s="27">
        <f t="shared" si="9"/>
        <v>1.664922284</v>
      </c>
      <c r="R145" s="27">
        <v>0.21229581832577105</v>
      </c>
      <c r="S145" s="27">
        <v>0.0</v>
      </c>
      <c r="T145" s="27">
        <f t="shared" si="1"/>
        <v>0.2122958183</v>
      </c>
      <c r="U145" s="27">
        <v>0.1700230051855256</v>
      </c>
      <c r="V145" s="27">
        <v>0.00941461064917379</v>
      </c>
      <c r="W145" s="27">
        <v>0.002356380637374263</v>
      </c>
      <c r="X145" s="27">
        <v>0.003725963855548551</v>
      </c>
      <c r="Y145" s="27">
        <v>0.018879178717446134</v>
      </c>
      <c r="Z145" s="27">
        <v>0.9653496122498899</v>
      </c>
      <c r="AA145" s="27">
        <f t="shared" si="2"/>
        <v>0.5552847657</v>
      </c>
      <c r="AB145" s="27">
        <f t="shared" si="3"/>
        <v>0.3846752041</v>
      </c>
      <c r="AC145" s="27">
        <f t="shared" si="4"/>
        <v>2.739135909</v>
      </c>
      <c r="AD145" s="27">
        <f t="shared" si="5"/>
        <v>3.692064521</v>
      </c>
      <c r="AE145" s="28">
        <v>292.0</v>
      </c>
      <c r="AF145" s="28">
        <v>384.0</v>
      </c>
      <c r="AG145" s="29">
        <v>1.534249</v>
      </c>
      <c r="AH145" s="29">
        <v>2.687009</v>
      </c>
      <c r="AI145" s="31"/>
      <c r="AJ145" s="2"/>
      <c r="AK145" s="2"/>
      <c r="AL145" s="27"/>
    </row>
    <row r="146" ht="12.75" customHeight="1">
      <c r="A146" s="31"/>
      <c r="B146" s="31"/>
      <c r="C146" s="2" t="s">
        <v>139</v>
      </c>
      <c r="D146" s="27">
        <v>46.73</v>
      </c>
      <c r="E146" s="27">
        <v>0.18</v>
      </c>
      <c r="F146" s="27">
        <v>30.41</v>
      </c>
      <c r="G146" s="27">
        <v>4.04</v>
      </c>
      <c r="H146" s="27">
        <v>0.02</v>
      </c>
      <c r="I146" s="27">
        <v>1.87</v>
      </c>
      <c r="J146" s="27">
        <v>0.01</v>
      </c>
      <c r="K146" s="27">
        <v>0.14</v>
      </c>
      <c r="L146" s="27">
        <v>11.14</v>
      </c>
      <c r="M146" s="27">
        <v>94.54</v>
      </c>
      <c r="N146" s="27">
        <v>3.1853137193947205</v>
      </c>
      <c r="O146" s="27">
        <v>2.442884557315668</v>
      </c>
      <c r="P146" s="27">
        <f t="shared" si="8"/>
        <v>0.8146862806</v>
      </c>
      <c r="Q146" s="27">
        <f t="shared" si="9"/>
        <v>1.628198277</v>
      </c>
      <c r="R146" s="27">
        <v>0.23092050538751735</v>
      </c>
      <c r="S146" s="27">
        <v>0.0</v>
      </c>
      <c r="T146" s="27">
        <f t="shared" si="1"/>
        <v>0.2309205054</v>
      </c>
      <c r="U146" s="27">
        <v>0.18998318469933617</v>
      </c>
      <c r="V146" s="27">
        <v>0.009225970909769855</v>
      </c>
      <c r="W146" s="27">
        <v>0.0011545830211612497</v>
      </c>
      <c r="X146" s="27">
        <v>7.302614079991E-4</v>
      </c>
      <c r="Y146" s="27">
        <v>0.018500898246152093</v>
      </c>
      <c r="Z146" s="27">
        <v>0.9686137701336885</v>
      </c>
      <c r="AA146" s="27">
        <f t="shared" si="2"/>
        <v>0.5486302706</v>
      </c>
      <c r="AB146" s="27">
        <f t="shared" si="3"/>
        <v>0.4220582731</v>
      </c>
      <c r="AC146" s="27">
        <f t="shared" si="4"/>
        <v>2.683031034</v>
      </c>
      <c r="AD146" s="27">
        <f t="shared" si="5"/>
        <v>3.909865423</v>
      </c>
      <c r="AE146" s="28">
        <v>292.0</v>
      </c>
      <c r="AF146" s="28">
        <v>384.0</v>
      </c>
      <c r="AG146" s="29">
        <v>2.555757</v>
      </c>
      <c r="AH146" s="29">
        <v>3.708517</v>
      </c>
      <c r="AI146" s="31"/>
      <c r="AJ146" s="2"/>
      <c r="AK146" s="2"/>
      <c r="AL146" s="27"/>
    </row>
    <row r="147" ht="12.75" customHeight="1">
      <c r="A147" s="31"/>
      <c r="B147" s="31"/>
      <c r="C147" s="2" t="s">
        <v>140</v>
      </c>
      <c r="D147" s="27">
        <v>46.47</v>
      </c>
      <c r="E147" s="27">
        <v>0.18</v>
      </c>
      <c r="F147" s="27">
        <v>29.83</v>
      </c>
      <c r="G147" s="27">
        <v>4.67</v>
      </c>
      <c r="H147" s="27">
        <v>0.08</v>
      </c>
      <c r="I147" s="27">
        <v>1.93</v>
      </c>
      <c r="J147" s="27">
        <v>0.0</v>
      </c>
      <c r="K147" s="27">
        <v>0.17</v>
      </c>
      <c r="L147" s="27">
        <v>11.06</v>
      </c>
      <c r="M147" s="27">
        <v>94.4</v>
      </c>
      <c r="N147" s="27">
        <v>3.1801827478259543</v>
      </c>
      <c r="O147" s="27">
        <v>2.405817895298335</v>
      </c>
      <c r="P147" s="27">
        <f t="shared" si="8"/>
        <v>0.8198172522</v>
      </c>
      <c r="Q147" s="27">
        <f t="shared" si="9"/>
        <v>1.586000643</v>
      </c>
      <c r="R147" s="27">
        <v>0.26844997358701944</v>
      </c>
      <c r="S147" s="27">
        <v>0.0</v>
      </c>
      <c r="T147" s="27">
        <f t="shared" si="1"/>
        <v>0.2684499736</v>
      </c>
      <c r="U147" s="27">
        <v>0.19685834952056244</v>
      </c>
      <c r="V147" s="27">
        <v>0.00926264574533774</v>
      </c>
      <c r="W147" s="27">
        <v>0.004636690756210165</v>
      </c>
      <c r="X147" s="27">
        <v>0.0</v>
      </c>
      <c r="Y147" s="27">
        <v>0.0225546802120617</v>
      </c>
      <c r="Z147" s="27">
        <v>0.9654805932154388</v>
      </c>
      <c r="AA147" s="27">
        <f t="shared" si="2"/>
        <v>0.5769292322</v>
      </c>
      <c r="AB147" s="27">
        <f t="shared" si="3"/>
        <v>0.4699450139</v>
      </c>
      <c r="AC147" s="27">
        <f t="shared" si="4"/>
        <v>2.683530515</v>
      </c>
      <c r="AD147" s="27">
        <f t="shared" si="5"/>
        <v>3.87913616</v>
      </c>
      <c r="AE147" s="28">
        <v>292.0</v>
      </c>
      <c r="AF147" s="28">
        <v>384.0</v>
      </c>
      <c r="AG147" s="29">
        <v>2.417608</v>
      </c>
      <c r="AH147" s="29">
        <v>3.570368</v>
      </c>
      <c r="AI147" s="31"/>
      <c r="AJ147" s="2"/>
      <c r="AK147" s="2"/>
      <c r="AL147" s="27"/>
    </row>
    <row r="148" ht="12.75" customHeight="1">
      <c r="A148" s="31"/>
      <c r="B148" s="31"/>
      <c r="C148" s="2" t="s">
        <v>141</v>
      </c>
      <c r="D148" s="27">
        <v>46.8</v>
      </c>
      <c r="E148" s="27">
        <v>0.15</v>
      </c>
      <c r="F148" s="27">
        <v>30.75</v>
      </c>
      <c r="G148" s="27">
        <v>4.05</v>
      </c>
      <c r="H148" s="27">
        <v>0.02</v>
      </c>
      <c r="I148" s="27">
        <v>1.77</v>
      </c>
      <c r="J148" s="27">
        <v>0.0</v>
      </c>
      <c r="K148" s="27">
        <v>0.1</v>
      </c>
      <c r="L148" s="27">
        <v>11.04</v>
      </c>
      <c r="M148" s="27">
        <v>94.68</v>
      </c>
      <c r="N148" s="27">
        <v>3.17982060531467</v>
      </c>
      <c r="O148" s="27">
        <v>2.462249053380511</v>
      </c>
      <c r="P148" s="27">
        <f t="shared" si="8"/>
        <v>0.8201793947</v>
      </c>
      <c r="Q148" s="27">
        <f t="shared" si="9"/>
        <v>1.642069659</v>
      </c>
      <c r="R148" s="27">
        <v>0.23085804138326063</v>
      </c>
      <c r="S148" s="27">
        <v>0.0</v>
      </c>
      <c r="T148" s="27">
        <f t="shared" si="1"/>
        <v>0.2308580414</v>
      </c>
      <c r="U148" s="27">
        <v>0.17924504475047573</v>
      </c>
      <c r="V148" s="27">
        <v>0.007663570728125917</v>
      </c>
      <c r="W148" s="27">
        <v>0.00115086796574995</v>
      </c>
      <c r="X148" s="27">
        <v>0.0</v>
      </c>
      <c r="Y148" s="27">
        <v>0.013172406177847925</v>
      </c>
      <c r="Z148" s="27">
        <v>0.9568301606506664</v>
      </c>
      <c r="AA148" s="27">
        <f t="shared" si="2"/>
        <v>0.5629268571</v>
      </c>
      <c r="AB148" s="27">
        <f t="shared" si="3"/>
        <v>0.4112539541</v>
      </c>
      <c r="AC148" s="27">
        <f t="shared" si="4"/>
        <v>2.700770665</v>
      </c>
      <c r="AD148" s="27">
        <f t="shared" si="5"/>
        <v>3.876981824</v>
      </c>
      <c r="AE148" s="28">
        <v>292.0</v>
      </c>
      <c r="AF148" s="28">
        <v>384.0</v>
      </c>
      <c r="AG148" s="29">
        <v>2.407853</v>
      </c>
      <c r="AH148" s="29">
        <v>3.560613</v>
      </c>
      <c r="AI148" s="31"/>
      <c r="AJ148" s="2"/>
      <c r="AK148" s="2"/>
      <c r="AL148" s="27"/>
    </row>
    <row r="149" ht="12.75" customHeight="1">
      <c r="A149" s="31"/>
      <c r="B149" s="31"/>
      <c r="C149" s="2" t="s">
        <v>154</v>
      </c>
      <c r="D149" s="27">
        <v>46.11</v>
      </c>
      <c r="E149" s="27">
        <v>0.34</v>
      </c>
      <c r="F149" s="27">
        <v>30.1</v>
      </c>
      <c r="G149" s="27">
        <v>4.29</v>
      </c>
      <c r="H149" s="27">
        <v>0.05</v>
      </c>
      <c r="I149" s="27">
        <v>1.88</v>
      </c>
      <c r="J149" s="27">
        <v>0.13</v>
      </c>
      <c r="K149" s="27">
        <v>0.11</v>
      </c>
      <c r="L149" s="27">
        <v>10.65</v>
      </c>
      <c r="M149" s="27">
        <v>93.67</v>
      </c>
      <c r="N149" s="27">
        <v>3.1676036698656547</v>
      </c>
      <c r="O149" s="27">
        <v>2.436869675936723</v>
      </c>
      <c r="P149" s="27">
        <f t="shared" si="8"/>
        <v>0.8323963301</v>
      </c>
      <c r="Q149" s="27">
        <f t="shared" si="9"/>
        <v>1.604473346</v>
      </c>
      <c r="R149" s="27">
        <v>0.2475345018643831</v>
      </c>
      <c r="S149" s="27">
        <v>0.0</v>
      </c>
      <c r="T149" s="27">
        <f t="shared" si="1"/>
        <v>0.2475345019</v>
      </c>
      <c r="U149" s="27">
        <v>0.19249111596835308</v>
      </c>
      <c r="V149" s="27">
        <v>0.0175629626181175</v>
      </c>
      <c r="W149" s="27">
        <v>0.002909004944500714</v>
      </c>
      <c r="X149" s="27">
        <v>0.009567555420532984</v>
      </c>
      <c r="Y149" s="27">
        <v>0.014649970431698531</v>
      </c>
      <c r="Z149" s="27">
        <v>0.9332421378448744</v>
      </c>
      <c r="AA149" s="27">
        <f t="shared" si="2"/>
        <v>0.5625456606</v>
      </c>
      <c r="AB149" s="27">
        <f t="shared" si="3"/>
        <v>0.4429346228</v>
      </c>
      <c r="AC149" s="27">
        <f t="shared" si="4"/>
        <v>2.70196714</v>
      </c>
      <c r="AD149" s="27">
        <f t="shared" si="5"/>
        <v>3.805403214</v>
      </c>
      <c r="AE149" s="28">
        <v>292.0</v>
      </c>
      <c r="AF149" s="28">
        <v>384.0</v>
      </c>
      <c r="AG149" s="29">
        <v>2.078328</v>
      </c>
      <c r="AH149" s="29">
        <v>3.231088</v>
      </c>
      <c r="AI149" s="31"/>
      <c r="AJ149" s="2"/>
      <c r="AK149" s="2"/>
      <c r="AL149" s="27"/>
    </row>
    <row r="150" ht="12.75" customHeight="1">
      <c r="A150" s="31"/>
      <c r="B150" s="31"/>
      <c r="C150" s="2" t="s">
        <v>155</v>
      </c>
      <c r="D150" s="27">
        <v>46.06</v>
      </c>
      <c r="E150" s="27">
        <v>0.08</v>
      </c>
      <c r="F150" s="27">
        <v>30.85</v>
      </c>
      <c r="G150" s="27">
        <v>4.37</v>
      </c>
      <c r="H150" s="27">
        <v>0.01</v>
      </c>
      <c r="I150" s="27">
        <v>1.63</v>
      </c>
      <c r="J150" s="27">
        <v>0.1</v>
      </c>
      <c r="K150" s="27">
        <v>0.12</v>
      </c>
      <c r="L150" s="27">
        <v>10.79</v>
      </c>
      <c r="M150" s="27">
        <v>94.01</v>
      </c>
      <c r="N150" s="27">
        <v>3.153387996635338</v>
      </c>
      <c r="O150" s="27">
        <v>2.489079326719403</v>
      </c>
      <c r="P150" s="27">
        <f t="shared" si="8"/>
        <v>0.8466120034</v>
      </c>
      <c r="Q150" s="27">
        <f t="shared" si="9"/>
        <v>1.642467323</v>
      </c>
      <c r="R150" s="27">
        <v>0.2512646119431214</v>
      </c>
      <c r="S150" s="27">
        <v>0.0</v>
      </c>
      <c r="T150" s="27">
        <f t="shared" si="1"/>
        <v>0.2512646119</v>
      </c>
      <c r="U150" s="27">
        <v>0.16632525837573467</v>
      </c>
      <c r="V150" s="27">
        <v>0.00411838182091164</v>
      </c>
      <c r="W150" s="27">
        <v>5.798186980033127E-4</v>
      </c>
      <c r="X150" s="27">
        <v>0.007334582460120364</v>
      </c>
      <c r="Y150" s="27">
        <v>0.015927333373225556</v>
      </c>
      <c r="Z150" s="27">
        <v>0.9422886023954786</v>
      </c>
      <c r="AA150" s="27">
        <f t="shared" si="2"/>
        <v>0.6017018846</v>
      </c>
      <c r="AB150" s="27">
        <f t="shared" si="3"/>
        <v>0.418169689</v>
      </c>
      <c r="AC150" s="27">
        <f t="shared" si="4"/>
        <v>2.74446232</v>
      </c>
      <c r="AD150" s="27">
        <f t="shared" si="5"/>
        <v>3.72471449</v>
      </c>
      <c r="AE150" s="28">
        <v>292.0</v>
      </c>
      <c r="AF150" s="28">
        <v>384.0</v>
      </c>
      <c r="AG150" s="29">
        <v>1.693885</v>
      </c>
      <c r="AH150" s="29">
        <v>2.846645</v>
      </c>
      <c r="AI150" s="31"/>
      <c r="AJ150" s="2"/>
      <c r="AK150" s="2"/>
      <c r="AL150" s="27"/>
    </row>
    <row r="151" ht="12.75" customHeight="1">
      <c r="A151" s="31"/>
      <c r="B151" s="31"/>
      <c r="C151" s="2" t="s">
        <v>156</v>
      </c>
      <c r="D151" s="27">
        <v>46.23</v>
      </c>
      <c r="E151" s="27">
        <v>0.32</v>
      </c>
      <c r="F151" s="27">
        <v>31.29</v>
      </c>
      <c r="G151" s="27">
        <v>3.57</v>
      </c>
      <c r="H151" s="27">
        <v>0.0</v>
      </c>
      <c r="I151" s="27">
        <v>1.6</v>
      </c>
      <c r="J151" s="27">
        <v>0.07</v>
      </c>
      <c r="K151" s="27">
        <v>0.13</v>
      </c>
      <c r="L151" s="27">
        <v>11.02</v>
      </c>
      <c r="M151" s="27">
        <v>94.23</v>
      </c>
      <c r="N151" s="27">
        <v>3.15559496194559</v>
      </c>
      <c r="O151" s="27">
        <v>2.5170568036145</v>
      </c>
      <c r="P151" s="27">
        <f t="shared" si="8"/>
        <v>0.8444050381</v>
      </c>
      <c r="Q151" s="27">
        <f t="shared" si="9"/>
        <v>1.672651766</v>
      </c>
      <c r="R151" s="27">
        <v>0.2041424463394879</v>
      </c>
      <c r="S151" s="27">
        <v>0.0</v>
      </c>
      <c r="T151" s="27">
        <f t="shared" si="1"/>
        <v>0.2041424463</v>
      </c>
      <c r="U151" s="27">
        <v>0.16277753558628488</v>
      </c>
      <c r="V151" s="27">
        <v>0.016424436694576078</v>
      </c>
      <c r="W151" s="27">
        <v>0.0</v>
      </c>
      <c r="X151" s="27">
        <v>0.0051189079458343</v>
      </c>
      <c r="Y151" s="27">
        <v>0.017203192960084074</v>
      </c>
      <c r="Z151" s="27">
        <v>0.9595066123076463</v>
      </c>
      <c r="AA151" s="27">
        <f t="shared" si="2"/>
        <v>0.5563677543</v>
      </c>
      <c r="AB151" s="27">
        <f t="shared" si="3"/>
        <v>0.3669199819</v>
      </c>
      <c r="AC151" s="27">
        <f t="shared" si="4"/>
        <v>2.737623687</v>
      </c>
      <c r="AD151" s="27">
        <f t="shared" si="5"/>
        <v>3.737063163</v>
      </c>
      <c r="AE151" s="28">
        <v>292.0</v>
      </c>
      <c r="AF151" s="28">
        <v>384.0</v>
      </c>
      <c r="AG151" s="29">
        <v>1.75364</v>
      </c>
      <c r="AH151" s="29">
        <v>2.9064</v>
      </c>
      <c r="AI151" s="31"/>
      <c r="AJ151" s="2"/>
      <c r="AK151" s="2"/>
      <c r="AL151" s="27"/>
    </row>
    <row r="152" ht="12.75" customHeight="1">
      <c r="A152" s="31"/>
      <c r="B152" s="31"/>
      <c r="C152" s="2" t="s">
        <v>157</v>
      </c>
      <c r="D152" s="27">
        <v>46.5</v>
      </c>
      <c r="E152" s="27">
        <v>0.1</v>
      </c>
      <c r="F152" s="27">
        <v>30.84</v>
      </c>
      <c r="G152" s="27">
        <v>4.08</v>
      </c>
      <c r="H152" s="27">
        <v>0.04</v>
      </c>
      <c r="I152" s="27">
        <v>1.79</v>
      </c>
      <c r="J152" s="27">
        <v>0.03</v>
      </c>
      <c r="K152" s="27">
        <v>0.1</v>
      </c>
      <c r="L152" s="27">
        <v>10.97</v>
      </c>
      <c r="M152" s="27">
        <v>94.47</v>
      </c>
      <c r="N152" s="27">
        <v>3.1661396202286456</v>
      </c>
      <c r="O152" s="27">
        <v>2.4746943785427615</v>
      </c>
      <c r="P152" s="27">
        <f t="shared" si="8"/>
        <v>0.8338603798</v>
      </c>
      <c r="Q152" s="27">
        <f t="shared" si="9"/>
        <v>1.640833999</v>
      </c>
      <c r="R152" s="27">
        <v>0.23322829576665496</v>
      </c>
      <c r="S152" s="27">
        <v>0.0</v>
      </c>
      <c r="T152" s="27">
        <f t="shared" si="1"/>
        <v>0.2332282958</v>
      </c>
      <c r="U152" s="27">
        <v>0.18165496243157106</v>
      </c>
      <c r="V152" s="27">
        <v>0.005119885566187224</v>
      </c>
      <c r="W152" s="27">
        <v>0.00230661887081116</v>
      </c>
      <c r="X152" s="27">
        <v>0.002188367635904204</v>
      </c>
      <c r="Y152" s="27">
        <v>0.013200350330376226</v>
      </c>
      <c r="Z152" s="27">
        <v>0.9527802671804247</v>
      </c>
      <c r="AA152" s="27">
        <f t="shared" si="2"/>
        <v>0.5621540305</v>
      </c>
      <c r="AB152" s="27">
        <f t="shared" si="3"/>
        <v>0.4171898771</v>
      </c>
      <c r="AC152" s="27">
        <f t="shared" si="4"/>
        <v>2.71304256</v>
      </c>
      <c r="AD152" s="27">
        <f t="shared" si="5"/>
        <v>3.796966131</v>
      </c>
      <c r="AE152" s="28">
        <v>292.0</v>
      </c>
      <c r="AF152" s="28">
        <v>384.0</v>
      </c>
      <c r="AG152" s="29">
        <v>2.038785</v>
      </c>
      <c r="AH152" s="29">
        <v>3.191545</v>
      </c>
      <c r="AI152" s="31"/>
      <c r="AJ152" s="2"/>
      <c r="AK152" s="2"/>
      <c r="AL152" s="27"/>
    </row>
    <row r="153" ht="12.75" customHeight="1">
      <c r="A153" s="31"/>
      <c r="B153" s="31"/>
      <c r="C153" s="2" t="s">
        <v>158</v>
      </c>
      <c r="D153" s="27">
        <v>50.15</v>
      </c>
      <c r="E153" s="27">
        <v>0.1</v>
      </c>
      <c r="F153" s="27">
        <v>28.89</v>
      </c>
      <c r="G153" s="27">
        <v>3.23</v>
      </c>
      <c r="H153" s="27">
        <v>0.03</v>
      </c>
      <c r="I153" s="27">
        <v>1.33</v>
      </c>
      <c r="J153" s="27">
        <v>0.08</v>
      </c>
      <c r="K153" s="27">
        <v>2.16</v>
      </c>
      <c r="L153" s="27">
        <v>9.24</v>
      </c>
      <c r="M153" s="27">
        <v>95.21</v>
      </c>
      <c r="N153" s="27">
        <v>3.357536309295708</v>
      </c>
      <c r="O153" s="27">
        <v>2.27943606467816</v>
      </c>
      <c r="P153" s="27">
        <f t="shared" si="8"/>
        <v>0.6424636907</v>
      </c>
      <c r="Q153" s="27">
        <f t="shared" si="9"/>
        <v>1.636972374</v>
      </c>
      <c r="R153" s="27">
        <v>0.1808237428629436</v>
      </c>
      <c r="S153" s="27">
        <v>0.0</v>
      </c>
      <c r="T153" s="27">
        <f t="shared" si="1"/>
        <v>0.1808237429</v>
      </c>
      <c r="U153" s="27">
        <v>0.13271455261855541</v>
      </c>
      <c r="V153" s="27">
        <v>0.0050342285150178035</v>
      </c>
      <c r="W153" s="27">
        <v>0.0017010213913867596</v>
      </c>
      <c r="X153" s="27">
        <v>0.00573801509771644</v>
      </c>
      <c r="Y153" s="27">
        <v>0.2803573068847476</v>
      </c>
      <c r="Z153" s="27">
        <v>0.7890976838966633</v>
      </c>
      <c r="AA153" s="27">
        <f t="shared" si="2"/>
        <v>0.5767197994</v>
      </c>
      <c r="AB153" s="27">
        <f t="shared" si="3"/>
        <v>0.3152393169</v>
      </c>
      <c r="AC153" s="27">
        <f t="shared" si="4"/>
        <v>2.465294036</v>
      </c>
      <c r="AD153" s="27">
        <f t="shared" si="5"/>
        <v>5.226032783</v>
      </c>
      <c r="AE153" s="28">
        <v>292.0</v>
      </c>
      <c r="AF153" s="28">
        <v>384.0</v>
      </c>
      <c r="AG153" s="29">
        <v>7.110927</v>
      </c>
      <c r="AH153" s="29">
        <v>8.263687</v>
      </c>
      <c r="AI153" s="31"/>
      <c r="AJ153" s="2"/>
      <c r="AK153" s="2"/>
      <c r="AL153" s="27"/>
    </row>
    <row r="154" ht="12.75" customHeight="1">
      <c r="A154" s="31"/>
      <c r="B154" s="31"/>
      <c r="C154" s="2" t="s">
        <v>159</v>
      </c>
      <c r="D154" s="27">
        <v>45.68</v>
      </c>
      <c r="E154" s="27">
        <v>0.33</v>
      </c>
      <c r="F154" s="27">
        <v>32.38</v>
      </c>
      <c r="G154" s="27">
        <v>3.58</v>
      </c>
      <c r="H154" s="27">
        <v>0.05</v>
      </c>
      <c r="I154" s="27">
        <v>1.11</v>
      </c>
      <c r="J154" s="27">
        <v>0.0</v>
      </c>
      <c r="K154" s="27">
        <v>0.14</v>
      </c>
      <c r="L154" s="27">
        <v>10.86</v>
      </c>
      <c r="M154" s="27">
        <v>94.16</v>
      </c>
      <c r="N154" s="27">
        <v>3.116567276167168</v>
      </c>
      <c r="O154" s="27">
        <v>2.603498599090814</v>
      </c>
      <c r="P154" s="27">
        <f t="shared" si="8"/>
        <v>0.8834327238</v>
      </c>
      <c r="Q154" s="27">
        <f t="shared" si="9"/>
        <v>1.720065875</v>
      </c>
      <c r="R154" s="27">
        <v>0.20472072670381555</v>
      </c>
      <c r="S154" s="27">
        <v>0.0</v>
      </c>
      <c r="T154" s="27">
        <f t="shared" si="1"/>
        <v>0.2047207267</v>
      </c>
      <c r="U154" s="27">
        <v>0.11287311632074334</v>
      </c>
      <c r="V154" s="27">
        <v>0.01692963112937821</v>
      </c>
      <c r="W154" s="27">
        <v>0.002889077255293246</v>
      </c>
      <c r="X154" s="27">
        <v>0.0</v>
      </c>
      <c r="Y154" s="27">
        <v>0.01851768936345299</v>
      </c>
      <c r="Z154" s="27">
        <v>0.9451250045549303</v>
      </c>
      <c r="AA154" s="27">
        <f t="shared" si="2"/>
        <v>0.6445991671</v>
      </c>
      <c r="AB154" s="27">
        <f t="shared" si="3"/>
        <v>0.3204829203</v>
      </c>
      <c r="AC154" s="27">
        <f t="shared" si="4"/>
        <v>2.825148957</v>
      </c>
      <c r="AD154" s="27">
        <f t="shared" si="5"/>
        <v>3.527792431</v>
      </c>
      <c r="AE154" s="28">
        <v>292.0</v>
      </c>
      <c r="AF154" s="28">
        <v>384.0</v>
      </c>
      <c r="AG154" s="29">
        <v>0.693087</v>
      </c>
      <c r="AH154" s="29">
        <v>1.845847</v>
      </c>
      <c r="AI154" s="31"/>
      <c r="AJ154" s="2"/>
      <c r="AK154" s="2"/>
      <c r="AL154" s="27"/>
    </row>
    <row r="155" ht="12.75" customHeight="1">
      <c r="A155" s="31"/>
      <c r="B155" s="31"/>
      <c r="C155" s="2" t="s">
        <v>160</v>
      </c>
      <c r="D155" s="27">
        <v>46.15</v>
      </c>
      <c r="E155" s="27">
        <v>0.44</v>
      </c>
      <c r="F155" s="27">
        <v>30.79</v>
      </c>
      <c r="G155" s="27">
        <v>4.33</v>
      </c>
      <c r="H155" s="27">
        <v>0.04</v>
      </c>
      <c r="I155" s="27">
        <v>1.69</v>
      </c>
      <c r="J155" s="27">
        <v>0.0</v>
      </c>
      <c r="K155" s="27">
        <v>0.12</v>
      </c>
      <c r="L155" s="27">
        <v>10.89</v>
      </c>
      <c r="M155" s="27">
        <v>94.46</v>
      </c>
      <c r="N155" s="27">
        <v>3.146411274817661</v>
      </c>
      <c r="O155" s="27">
        <v>2.473908119960488</v>
      </c>
      <c r="P155" s="27">
        <f t="shared" si="8"/>
        <v>0.8535887252</v>
      </c>
      <c r="Q155" s="27">
        <f t="shared" si="9"/>
        <v>1.620319395</v>
      </c>
      <c r="R155" s="27">
        <v>0.24795201458085603</v>
      </c>
      <c r="S155" s="27">
        <v>0.0</v>
      </c>
      <c r="T155" s="27">
        <f t="shared" si="1"/>
        <v>0.2479520146</v>
      </c>
      <c r="U155" s="27">
        <v>0.17173057131761146</v>
      </c>
      <c r="V155" s="27">
        <v>0.022556909932664973</v>
      </c>
      <c r="W155" s="27">
        <v>0.0023096305502985004</v>
      </c>
      <c r="X155" s="27">
        <v>0.0</v>
      </c>
      <c r="Y155" s="27">
        <v>0.01586110273360848</v>
      </c>
      <c r="Z155" s="27">
        <v>0.9470669493544227</v>
      </c>
      <c r="AA155" s="27">
        <f t="shared" si="2"/>
        <v>0.5908084417</v>
      </c>
      <c r="AB155" s="27">
        <f t="shared" si="3"/>
        <v>0.4219922164</v>
      </c>
      <c r="AC155" s="27">
        <f t="shared" si="4"/>
        <v>2.744417044</v>
      </c>
      <c r="AD155" s="27">
        <f t="shared" si="5"/>
        <v>3.68609751</v>
      </c>
      <c r="AE155" s="28">
        <v>292.0</v>
      </c>
      <c r="AF155" s="28">
        <v>384.0</v>
      </c>
      <c r="AG155" s="29">
        <v>1.504813</v>
      </c>
      <c r="AH155" s="29">
        <v>2.657573</v>
      </c>
      <c r="AI155" s="31"/>
      <c r="AJ155" s="2"/>
      <c r="AK155" s="2"/>
      <c r="AL155" s="27"/>
    </row>
    <row r="156" ht="12.75" customHeight="1">
      <c r="A156" s="31"/>
      <c r="B156" s="31"/>
      <c r="C156" s="2" t="s">
        <v>161</v>
      </c>
      <c r="D156" s="27">
        <v>45.08</v>
      </c>
      <c r="E156" s="27">
        <v>1.11</v>
      </c>
      <c r="F156" s="27">
        <v>31.64</v>
      </c>
      <c r="G156" s="27">
        <v>3.59</v>
      </c>
      <c r="H156" s="27">
        <v>0.05</v>
      </c>
      <c r="I156" s="27">
        <v>1.12</v>
      </c>
      <c r="J156" s="27">
        <v>0.0</v>
      </c>
      <c r="K156" s="27">
        <v>0.2</v>
      </c>
      <c r="L156" s="27">
        <v>10.85</v>
      </c>
      <c r="M156" s="27">
        <v>93.65</v>
      </c>
      <c r="N156" s="27">
        <v>3.103886725079834</v>
      </c>
      <c r="O156" s="27">
        <v>2.567370364707144</v>
      </c>
      <c r="P156" s="27">
        <f t="shared" si="8"/>
        <v>0.8961132749</v>
      </c>
      <c r="Q156" s="27">
        <f t="shared" si="9"/>
        <v>1.67125709</v>
      </c>
      <c r="R156" s="27">
        <v>0.20691349903690373</v>
      </c>
      <c r="S156" s="27">
        <v>0.0</v>
      </c>
      <c r="T156" s="27">
        <f t="shared" si="1"/>
        <v>0.206913499</v>
      </c>
      <c r="U156" s="27">
        <v>0.11493627150009565</v>
      </c>
      <c r="V156" s="27">
        <v>0.0574682641876836</v>
      </c>
      <c r="W156" s="27">
        <v>0.0029156185207877233</v>
      </c>
      <c r="X156" s="27">
        <v>0.0</v>
      </c>
      <c r="Y156" s="27">
        <v>0.02669686710095916</v>
      </c>
      <c r="Z156" s="27">
        <v>0.9529293672321822</v>
      </c>
      <c r="AA156" s="27">
        <f t="shared" si="2"/>
        <v>0.6428884467</v>
      </c>
      <c r="AB156" s="27">
        <f t="shared" si="3"/>
        <v>0.3247653891</v>
      </c>
      <c r="AC156" s="27">
        <f t="shared" si="4"/>
        <v>2.831752128</v>
      </c>
      <c r="AD156" s="27">
        <f t="shared" si="5"/>
        <v>3.463721398</v>
      </c>
      <c r="AE156" s="28">
        <v>292.0</v>
      </c>
      <c r="AF156" s="28">
        <v>384.0</v>
      </c>
      <c r="AG156" s="29">
        <v>0.346744</v>
      </c>
      <c r="AH156" s="29">
        <v>1.499504</v>
      </c>
      <c r="AI156" s="31"/>
      <c r="AJ156" s="2"/>
      <c r="AK156" s="2"/>
      <c r="AL156" s="27"/>
    </row>
    <row r="157" ht="12.75" customHeight="1">
      <c r="A157" s="31"/>
      <c r="B157" s="31"/>
      <c r="C157" s="2" t="s">
        <v>162</v>
      </c>
      <c r="D157" s="27">
        <v>44.95</v>
      </c>
      <c r="E157" s="27">
        <v>0.04</v>
      </c>
      <c r="F157" s="27">
        <v>31.48</v>
      </c>
      <c r="G157" s="27">
        <v>5.17</v>
      </c>
      <c r="H157" s="27">
        <v>0.0</v>
      </c>
      <c r="I157" s="27">
        <v>1.32</v>
      </c>
      <c r="J157" s="27">
        <v>0.05</v>
      </c>
      <c r="K157" s="27">
        <v>0.24</v>
      </c>
      <c r="L157" s="27">
        <v>10.64</v>
      </c>
      <c r="M157" s="27">
        <v>93.89</v>
      </c>
      <c r="N157" s="27">
        <v>3.0891049527457457</v>
      </c>
      <c r="O157" s="27">
        <v>2.54957495454352</v>
      </c>
      <c r="P157" s="27">
        <f t="shared" si="8"/>
        <v>0.9108950473</v>
      </c>
      <c r="Q157" s="27">
        <f t="shared" si="9"/>
        <v>1.638679907</v>
      </c>
      <c r="R157" s="27">
        <v>0.29913438455042646</v>
      </c>
      <c r="S157" s="27">
        <v>0.0</v>
      </c>
      <c r="T157" s="27">
        <f t="shared" si="1"/>
        <v>0.2991343846</v>
      </c>
      <c r="U157" s="27">
        <v>0.13520539607832016</v>
      </c>
      <c r="V157" s="27">
        <v>0.0020670267819308547</v>
      </c>
      <c r="W157" s="27">
        <v>0.0</v>
      </c>
      <c r="X157" s="27">
        <v>0.003681246430908419</v>
      </c>
      <c r="Y157" s="27">
        <v>0.03197588380954023</v>
      </c>
      <c r="Z157" s="27">
        <v>0.9327249895348031</v>
      </c>
      <c r="AA157" s="27">
        <f t="shared" si="2"/>
        <v>0.6887105393</v>
      </c>
      <c r="AB157" s="27">
        <f t="shared" si="3"/>
        <v>0.4343397806</v>
      </c>
      <c r="AC157" s="27">
        <f t="shared" si="4"/>
        <v>2.850776366</v>
      </c>
      <c r="AD157" s="27">
        <f t="shared" si="5"/>
        <v>3.391285266</v>
      </c>
      <c r="AE157" s="28" t="s">
        <v>107</v>
      </c>
      <c r="AF157" s="28" t="s">
        <v>107</v>
      </c>
      <c r="AG157" s="28" t="s">
        <v>107</v>
      </c>
      <c r="AH157" s="28" t="s">
        <v>107</v>
      </c>
      <c r="AI157" s="31"/>
      <c r="AJ157" s="2"/>
      <c r="AK157" s="2"/>
      <c r="AL157" s="27"/>
    </row>
    <row r="158" ht="12.75" customHeight="1">
      <c r="A158" s="31"/>
      <c r="B158" s="31"/>
      <c r="C158" s="2" t="s">
        <v>163</v>
      </c>
      <c r="D158" s="27">
        <v>46.36</v>
      </c>
      <c r="E158" s="27">
        <v>0.07</v>
      </c>
      <c r="F158" s="27">
        <v>32.47</v>
      </c>
      <c r="G158" s="27">
        <v>3.5</v>
      </c>
      <c r="H158" s="27">
        <v>0.0</v>
      </c>
      <c r="I158" s="27">
        <v>1.12</v>
      </c>
      <c r="J158" s="27">
        <v>0.0</v>
      </c>
      <c r="K158" s="27">
        <v>0.17</v>
      </c>
      <c r="L158" s="27">
        <v>11.01</v>
      </c>
      <c r="M158" s="27">
        <v>94.72</v>
      </c>
      <c r="N158" s="27">
        <v>3.143679316277045</v>
      </c>
      <c r="O158" s="27">
        <v>2.5948197322821707</v>
      </c>
      <c r="P158" s="27">
        <f t="shared" si="8"/>
        <v>0.8563206837</v>
      </c>
      <c r="Q158" s="27">
        <f t="shared" si="9"/>
        <v>1.738499049</v>
      </c>
      <c r="R158" s="27">
        <v>0.19871473065396317</v>
      </c>
      <c r="S158" s="27">
        <v>0.0</v>
      </c>
      <c r="T158" s="27">
        <f t="shared" si="1"/>
        <v>0.1987147307</v>
      </c>
      <c r="U158" s="27">
        <v>0.1131957076619507</v>
      </c>
      <c r="V158" s="27">
        <v>0.0035692420023883233</v>
      </c>
      <c r="W158" s="27">
        <v>0.0</v>
      </c>
      <c r="X158" s="27">
        <v>0.0</v>
      </c>
      <c r="Y158" s="27">
        <v>0.022348690415544464</v>
      </c>
      <c r="Z158" s="27">
        <v>0.9523380710521704</v>
      </c>
      <c r="AA158" s="27">
        <f t="shared" si="2"/>
        <v>0.6370890687</v>
      </c>
      <c r="AB158" s="27">
        <f t="shared" si="3"/>
        <v>0.3119104383</v>
      </c>
      <c r="AC158" s="27">
        <f t="shared" si="4"/>
        <v>2.797103705</v>
      </c>
      <c r="AD158" s="27">
        <f t="shared" si="5"/>
        <v>3.671147242</v>
      </c>
      <c r="AE158" s="28">
        <v>292.0</v>
      </c>
      <c r="AF158" s="28">
        <v>384.0</v>
      </c>
      <c r="AG158" s="29">
        <v>1.430705</v>
      </c>
      <c r="AH158" s="29">
        <v>2.583465</v>
      </c>
      <c r="AI158" s="31"/>
      <c r="AJ158" s="2"/>
      <c r="AK158" s="2"/>
      <c r="AL158" s="27"/>
    </row>
    <row r="159" ht="12.75" customHeight="1">
      <c r="A159" s="31"/>
      <c r="B159" s="31"/>
      <c r="C159" s="2" t="s">
        <v>164</v>
      </c>
      <c r="D159" s="27">
        <v>46.04</v>
      </c>
      <c r="E159" s="27">
        <v>0.8</v>
      </c>
      <c r="F159" s="27">
        <v>30.59</v>
      </c>
      <c r="G159" s="27">
        <v>4.8100000000000005</v>
      </c>
      <c r="H159" s="27">
        <v>0.04</v>
      </c>
      <c r="I159" s="27">
        <v>1.74</v>
      </c>
      <c r="J159" s="27">
        <v>0.0</v>
      </c>
      <c r="K159" s="27">
        <v>0.13</v>
      </c>
      <c r="L159" s="27">
        <v>11.01</v>
      </c>
      <c r="M159" s="27">
        <v>95.19</v>
      </c>
      <c r="N159" s="27">
        <v>3.126037212502975</v>
      </c>
      <c r="O159" s="27">
        <v>2.447757548101689</v>
      </c>
      <c r="P159" s="27">
        <f t="shared" si="8"/>
        <v>0.8739627875</v>
      </c>
      <c r="Q159" s="27">
        <f t="shared" si="9"/>
        <v>1.573794761</v>
      </c>
      <c r="R159" s="27">
        <v>0.2745328234673998</v>
      </c>
      <c r="S159" s="27">
        <v>0.0</v>
      </c>
      <c r="T159" s="27">
        <f t="shared" si="1"/>
        <v>0.2745328235</v>
      </c>
      <c r="U159" s="27">
        <v>0.17608615191717433</v>
      </c>
      <c r="V159" s="27">
        <v>0.04084434729493072</v>
      </c>
      <c r="W159" s="27">
        <v>0.0023001574209648755</v>
      </c>
      <c r="X159" s="27">
        <v>0.0</v>
      </c>
      <c r="Y159" s="27">
        <v>0.017112384452744656</v>
      </c>
      <c r="Z159" s="27">
        <v>0.9535756759820398</v>
      </c>
      <c r="AA159" s="27">
        <f t="shared" si="2"/>
        <v>0.6092349379</v>
      </c>
      <c r="AB159" s="27">
        <f t="shared" si="3"/>
        <v>0.4529191328</v>
      </c>
      <c r="AC159" s="27">
        <f t="shared" si="4"/>
        <v>2.763134719</v>
      </c>
      <c r="AD159" s="27">
        <f t="shared" si="5"/>
        <v>3.576853909</v>
      </c>
      <c r="AE159" s="28">
        <v>292.0</v>
      </c>
      <c r="AF159" s="28">
        <v>384.0</v>
      </c>
      <c r="AG159" s="29">
        <v>0.951176</v>
      </c>
      <c r="AH159" s="29">
        <v>2.103936</v>
      </c>
      <c r="AI159" s="31"/>
      <c r="AJ159" s="2"/>
      <c r="AK159" s="2"/>
      <c r="AL159" s="27"/>
    </row>
    <row r="160" ht="12.75" customHeight="1">
      <c r="A160" s="31"/>
      <c r="B160" s="31"/>
      <c r="C160" s="2" t="s">
        <v>165</v>
      </c>
      <c r="D160" s="27">
        <v>46.44</v>
      </c>
      <c r="E160" s="27">
        <v>0.01</v>
      </c>
      <c r="F160" s="27">
        <v>31.49</v>
      </c>
      <c r="G160" s="27">
        <v>4.35</v>
      </c>
      <c r="H160" s="27">
        <v>0.02</v>
      </c>
      <c r="I160" s="27">
        <v>1.33</v>
      </c>
      <c r="J160" s="27">
        <v>0.03</v>
      </c>
      <c r="K160" s="27">
        <v>0.24</v>
      </c>
      <c r="L160" s="27">
        <v>10.74</v>
      </c>
      <c r="M160" s="27">
        <v>94.65</v>
      </c>
      <c r="N160" s="27">
        <v>3.1556673709918663</v>
      </c>
      <c r="O160" s="27">
        <v>2.5217484453687207</v>
      </c>
      <c r="P160" s="27">
        <f t="shared" si="8"/>
        <v>0.844332629</v>
      </c>
      <c r="Q160" s="27">
        <f t="shared" si="9"/>
        <v>1.677415816</v>
      </c>
      <c r="R160" s="27">
        <v>0.24803678122182682</v>
      </c>
      <c r="S160" s="27">
        <v>0.0</v>
      </c>
      <c r="T160" s="27">
        <f t="shared" si="1"/>
        <v>0.2480367812</v>
      </c>
      <c r="U160" s="27">
        <v>0.1347000556269363</v>
      </c>
      <c r="V160" s="27">
        <v>5.10954411277424E-4</v>
      </c>
      <c r="W160" s="27">
        <v>0.001150979911504544</v>
      </c>
      <c r="X160" s="27">
        <v>0.0021839474390727273</v>
      </c>
      <c r="Y160" s="27">
        <v>0.03161684992144525</v>
      </c>
      <c r="Z160" s="27">
        <v>0.9309198835071141</v>
      </c>
      <c r="AA160" s="27">
        <f t="shared" si="2"/>
        <v>0.6480609059</v>
      </c>
      <c r="AB160" s="27">
        <f t="shared" si="3"/>
        <v>0.3838878168</v>
      </c>
      <c r="AC160" s="27">
        <f t="shared" si="4"/>
        <v>2.770296181</v>
      </c>
      <c r="AD160" s="27">
        <f t="shared" si="5"/>
        <v>3.737469408</v>
      </c>
      <c r="AE160" s="28">
        <v>292.0</v>
      </c>
      <c r="AF160" s="28">
        <v>384.0</v>
      </c>
      <c r="AG160" s="29">
        <v>1.7556</v>
      </c>
      <c r="AH160" s="29">
        <v>2.90836</v>
      </c>
      <c r="AI160" s="31"/>
      <c r="AJ160" s="2"/>
      <c r="AK160" s="2"/>
      <c r="AL160" s="27"/>
    </row>
    <row r="161" ht="12.75" customHeight="1">
      <c r="A161" s="31"/>
      <c r="B161" s="31"/>
      <c r="C161" s="2" t="s">
        <v>166</v>
      </c>
      <c r="D161" s="27">
        <v>47.11</v>
      </c>
      <c r="E161" s="27">
        <v>0.09</v>
      </c>
      <c r="F161" s="27">
        <v>29.14</v>
      </c>
      <c r="G161" s="27">
        <v>5.51</v>
      </c>
      <c r="H161" s="27">
        <v>0.05</v>
      </c>
      <c r="I161" s="27">
        <v>2.27</v>
      </c>
      <c r="J161" s="27">
        <v>0.0</v>
      </c>
      <c r="K161" s="27">
        <v>0.15</v>
      </c>
      <c r="L161" s="27">
        <v>11.09</v>
      </c>
      <c r="M161" s="27">
        <v>95.4</v>
      </c>
      <c r="N161" s="27">
        <v>3.194110591143995</v>
      </c>
      <c r="O161" s="27">
        <v>2.328394071888808</v>
      </c>
      <c r="P161" s="27">
        <f t="shared" si="8"/>
        <v>0.8058894089</v>
      </c>
      <c r="Q161" s="27">
        <f t="shared" si="9"/>
        <v>1.522504663</v>
      </c>
      <c r="R161" s="27">
        <v>0.3145575467223416</v>
      </c>
      <c r="S161" s="27">
        <v>0.0</v>
      </c>
      <c r="T161" s="27">
        <f t="shared" si="1"/>
        <v>0.3145575467</v>
      </c>
      <c r="U161" s="27">
        <v>0.22939282384759668</v>
      </c>
      <c r="V161" s="27">
        <v>0.004588412970159263</v>
      </c>
      <c r="W161" s="27">
        <v>0.002871081949657967</v>
      </c>
      <c r="X161" s="27">
        <v>0.0</v>
      </c>
      <c r="Y161" s="27">
        <v>0.01971680092049721</v>
      </c>
      <c r="Z161" s="27">
        <v>0.9591298507056834</v>
      </c>
      <c r="AA161" s="27">
        <f t="shared" si="2"/>
        <v>0.5782835416</v>
      </c>
      <c r="AB161" s="27">
        <f t="shared" si="3"/>
        <v>0.5468214525</v>
      </c>
      <c r="AC161" s="27">
        <f t="shared" si="4"/>
        <v>2.647540032</v>
      </c>
      <c r="AD161" s="27">
        <f t="shared" si="5"/>
        <v>3.963460192</v>
      </c>
      <c r="AE161" s="28">
        <v>292.0</v>
      </c>
      <c r="AF161" s="28">
        <v>384.0</v>
      </c>
      <c r="AG161" s="29">
        <v>2.792279</v>
      </c>
      <c r="AH161" s="29">
        <v>3.945039</v>
      </c>
      <c r="AI161" s="31"/>
      <c r="AJ161" s="2"/>
      <c r="AK161" s="2"/>
      <c r="AL161" s="27"/>
    </row>
    <row r="162" ht="12.75" customHeight="1">
      <c r="A162" s="31"/>
      <c r="B162" s="31"/>
      <c r="C162" s="2" t="s">
        <v>167</v>
      </c>
      <c r="D162" s="27">
        <v>44.46</v>
      </c>
      <c r="E162" s="27">
        <v>0.1</v>
      </c>
      <c r="F162" s="27">
        <v>31.17</v>
      </c>
      <c r="G162" s="27">
        <v>5.8999999999999995</v>
      </c>
      <c r="H162" s="27">
        <v>0.05</v>
      </c>
      <c r="I162" s="27">
        <v>1.47</v>
      </c>
      <c r="J162" s="27">
        <v>0.0</v>
      </c>
      <c r="K162" s="27">
        <v>0.18</v>
      </c>
      <c r="L162" s="27">
        <v>10.81</v>
      </c>
      <c r="M162" s="27">
        <v>94.15</v>
      </c>
      <c r="N162" s="27">
        <v>3.0632725130069565</v>
      </c>
      <c r="O162" s="27">
        <v>2.530947116306292</v>
      </c>
      <c r="P162" s="27">
        <f t="shared" si="8"/>
        <v>0.936727487</v>
      </c>
      <c r="Q162" s="27">
        <f t="shared" si="9"/>
        <v>1.594219629</v>
      </c>
      <c r="R162" s="27">
        <v>0.34258896765543273</v>
      </c>
      <c r="S162" s="27">
        <v>0.0</v>
      </c>
      <c r="T162" s="27">
        <f t="shared" si="1"/>
        <v>0.3425889677</v>
      </c>
      <c r="U162" s="27">
        <v>0.15095608923708062</v>
      </c>
      <c r="V162" s="27">
        <v>0.005180829742234528</v>
      </c>
      <c r="W162" s="27">
        <v>0.0029175944206691487</v>
      </c>
      <c r="X162" s="27">
        <v>0.0</v>
      </c>
      <c r="Y162" s="27">
        <v>0.024043463489131004</v>
      </c>
      <c r="Z162" s="27">
        <v>0.9500596781598862</v>
      </c>
      <c r="AA162" s="27">
        <f t="shared" si="2"/>
        <v>0.6941391933</v>
      </c>
      <c r="AB162" s="27">
        <f t="shared" si="3"/>
        <v>0.4964626513</v>
      </c>
      <c r="AC162" s="27">
        <f t="shared" si="4"/>
        <v>2.878716914</v>
      </c>
      <c r="AD162" s="27">
        <f t="shared" si="5"/>
        <v>3.270185359</v>
      </c>
      <c r="AE162" s="29" t="s">
        <v>107</v>
      </c>
      <c r="AF162" s="29" t="s">
        <v>107</v>
      </c>
      <c r="AG162" s="29" t="s">
        <v>107</v>
      </c>
      <c r="AH162" s="29" t="s">
        <v>107</v>
      </c>
      <c r="AI162" s="31"/>
      <c r="AJ162" s="2"/>
      <c r="AK162" s="2"/>
      <c r="AL162" s="27"/>
    </row>
    <row r="163" ht="12.75" customHeight="1">
      <c r="A163" s="31"/>
      <c r="B163" s="31"/>
      <c r="C163" s="2" t="s">
        <v>168</v>
      </c>
      <c r="D163" s="27">
        <v>45.01</v>
      </c>
      <c r="E163" s="27">
        <v>0.11</v>
      </c>
      <c r="F163" s="27">
        <v>31.99</v>
      </c>
      <c r="G163" s="27">
        <v>3.95</v>
      </c>
      <c r="H163" s="27">
        <v>0.02</v>
      </c>
      <c r="I163" s="27">
        <v>1.31</v>
      </c>
      <c r="J163" s="27">
        <v>0.0</v>
      </c>
      <c r="K163" s="27">
        <v>0.23</v>
      </c>
      <c r="L163" s="27">
        <v>10.7</v>
      </c>
      <c r="M163" s="27">
        <v>93.32</v>
      </c>
      <c r="N163" s="27">
        <v>3.0991378751788083</v>
      </c>
      <c r="O163" s="27">
        <v>2.5958298231221546</v>
      </c>
      <c r="P163" s="27">
        <f t="shared" si="8"/>
        <v>0.9008621248</v>
      </c>
      <c r="Q163" s="27">
        <f t="shared" si="9"/>
        <v>1.694967698</v>
      </c>
      <c r="R163" s="27">
        <v>0.22842531761567347</v>
      </c>
      <c r="S163" s="27">
        <v>0.0</v>
      </c>
      <c r="T163" s="27">
        <f t="shared" si="1"/>
        <v>0.2284253176</v>
      </c>
      <c r="U163" s="27">
        <v>0.13443746238721288</v>
      </c>
      <c r="V163" s="27">
        <v>0.005695183406463619</v>
      </c>
      <c r="W163" s="27">
        <v>0.0011662740707292802</v>
      </c>
      <c r="X163" s="27">
        <v>0.0</v>
      </c>
      <c r="Y163" s="27">
        <v>0.03070209905265099</v>
      </c>
      <c r="Z163" s="27">
        <v>0.939776712929539</v>
      </c>
      <c r="AA163" s="27">
        <f t="shared" si="2"/>
        <v>0.6295088122</v>
      </c>
      <c r="AB163" s="27">
        <f t="shared" si="3"/>
        <v>0.3640290541</v>
      </c>
      <c r="AC163" s="27">
        <f t="shared" si="4"/>
        <v>2.829950324</v>
      </c>
      <c r="AD163" s="27">
        <f t="shared" si="5"/>
        <v>3.440191112</v>
      </c>
      <c r="AE163" s="28">
        <v>292.0</v>
      </c>
      <c r="AF163" s="28">
        <v>384.0</v>
      </c>
      <c r="AG163" s="29">
        <v>0.216818</v>
      </c>
      <c r="AH163" s="29">
        <v>1.369578</v>
      </c>
      <c r="AI163" s="31"/>
      <c r="AJ163" s="2"/>
      <c r="AK163" s="2"/>
      <c r="AL163" s="27"/>
    </row>
    <row r="164" ht="12.75" customHeight="1">
      <c r="A164" s="31"/>
      <c r="B164" s="17"/>
      <c r="C164" s="32" t="s">
        <v>169</v>
      </c>
      <c r="D164" s="33">
        <v>44.7</v>
      </c>
      <c r="E164" s="33">
        <v>0.01</v>
      </c>
      <c r="F164" s="33">
        <v>32.86</v>
      </c>
      <c r="G164" s="33">
        <v>3.6500000000000004</v>
      </c>
      <c r="H164" s="33">
        <v>0.02</v>
      </c>
      <c r="I164" s="33">
        <v>1.17</v>
      </c>
      <c r="J164" s="33">
        <v>0.0</v>
      </c>
      <c r="K164" s="33">
        <v>0.22</v>
      </c>
      <c r="L164" s="33">
        <v>10.82</v>
      </c>
      <c r="M164" s="33">
        <v>93.47</v>
      </c>
      <c r="N164" s="33">
        <v>3.071092456742849</v>
      </c>
      <c r="O164" s="33">
        <v>2.6606210338065144</v>
      </c>
      <c r="P164" s="33">
        <f t="shared" si="8"/>
        <v>0.9289075433</v>
      </c>
      <c r="Q164" s="33">
        <f t="shared" si="9"/>
        <v>1.731713491</v>
      </c>
      <c r="R164" s="33">
        <v>0.21058024120226967</v>
      </c>
      <c r="S164" s="33">
        <v>0.0</v>
      </c>
      <c r="T164" s="33">
        <f t="shared" si="1"/>
        <v>0.2105802412</v>
      </c>
      <c r="U164" s="33">
        <v>0.11980869997857715</v>
      </c>
      <c r="V164" s="33">
        <v>5.166167855264E-4</v>
      </c>
      <c r="W164" s="33">
        <v>0.0011637350201172644</v>
      </c>
      <c r="X164" s="33">
        <v>0.0</v>
      </c>
      <c r="Y164" s="33">
        <v>0.029303290919596842</v>
      </c>
      <c r="Z164" s="33">
        <v>0.9482473677063956</v>
      </c>
      <c r="AA164" s="33">
        <f t="shared" si="2"/>
        <v>0.6373707317</v>
      </c>
      <c r="AB164" s="33">
        <f t="shared" si="3"/>
        <v>0.3315526762</v>
      </c>
      <c r="AC164" s="33">
        <f t="shared" si="4"/>
        <v>2.871717892</v>
      </c>
      <c r="AD164" s="33">
        <f t="shared" si="5"/>
        <v>3.306133618</v>
      </c>
      <c r="AE164" s="34" t="s">
        <v>107</v>
      </c>
      <c r="AF164" s="34" t="s">
        <v>107</v>
      </c>
      <c r="AG164" s="34" t="s">
        <v>107</v>
      </c>
      <c r="AH164" s="34" t="s">
        <v>107</v>
      </c>
      <c r="AI164" s="17"/>
      <c r="AJ164" s="2"/>
      <c r="AK164" s="2"/>
      <c r="AL164" s="27"/>
    </row>
    <row r="165" ht="12.75" customHeight="1">
      <c r="A165" s="31"/>
      <c r="B165" s="30" t="s">
        <v>170</v>
      </c>
      <c r="C165" s="2" t="s">
        <v>171</v>
      </c>
      <c r="D165" s="27">
        <v>46.37</v>
      </c>
      <c r="E165" s="27">
        <v>0.19</v>
      </c>
      <c r="F165" s="27">
        <v>26.77</v>
      </c>
      <c r="G165" s="27">
        <v>6.78</v>
      </c>
      <c r="H165" s="27">
        <v>0.04</v>
      </c>
      <c r="I165" s="27">
        <v>2.94</v>
      </c>
      <c r="J165" s="27">
        <v>0.04</v>
      </c>
      <c r="K165" s="27">
        <v>0.12</v>
      </c>
      <c r="L165" s="27">
        <v>10.73</v>
      </c>
      <c r="M165" s="27">
        <v>94.45</v>
      </c>
      <c r="N165" s="27">
        <v>3.239850375797772</v>
      </c>
      <c r="O165" s="27">
        <v>2.2042777761064043</v>
      </c>
      <c r="P165" s="27">
        <f t="shared" si="8"/>
        <v>0.7601496242</v>
      </c>
      <c r="Q165" s="27">
        <f t="shared" si="9"/>
        <v>1.444128152</v>
      </c>
      <c r="R165" s="27">
        <v>0.3961144663362833</v>
      </c>
      <c r="S165" s="27">
        <v>0.0</v>
      </c>
      <c r="T165" s="27">
        <f t="shared" si="1"/>
        <v>0.3961144663</v>
      </c>
      <c r="U165" s="27">
        <v>0.3061627247036431</v>
      </c>
      <c r="V165" s="27">
        <v>0.009982161767825138</v>
      </c>
      <c r="W165" s="27">
        <v>0.002366936403630136</v>
      </c>
      <c r="X165" s="27">
        <v>0.0029941239028802038</v>
      </c>
      <c r="Y165" s="27">
        <v>0.01625464360827898</v>
      </c>
      <c r="Z165" s="27">
        <v>0.9563053751172448</v>
      </c>
      <c r="AA165" s="27">
        <f t="shared" si="2"/>
        <v>0.5640429041</v>
      </c>
      <c r="AB165" s="27">
        <f t="shared" si="3"/>
        <v>0.7046441274</v>
      </c>
      <c r="AC165" s="27">
        <f t="shared" si="4"/>
        <v>2.610374404</v>
      </c>
      <c r="AD165" s="27">
        <f t="shared" si="5"/>
        <v>4.26212192</v>
      </c>
      <c r="AE165" s="28">
        <v>192.0</v>
      </c>
      <c r="AF165" s="28">
        <v>356.0</v>
      </c>
      <c r="AG165" s="29">
        <v>2.766389</v>
      </c>
      <c r="AH165" s="29">
        <v>4.821309</v>
      </c>
      <c r="AI165" s="30" t="s">
        <v>172</v>
      </c>
      <c r="AJ165" s="2"/>
      <c r="AK165" s="2"/>
      <c r="AL165" s="27"/>
    </row>
    <row r="166" ht="12.75" customHeight="1">
      <c r="A166" s="31"/>
      <c r="B166" s="31"/>
      <c r="C166" s="2" t="s">
        <v>173</v>
      </c>
      <c r="D166" s="27">
        <v>44.19</v>
      </c>
      <c r="E166" s="27">
        <v>1.52</v>
      </c>
      <c r="F166" s="27">
        <v>29.91</v>
      </c>
      <c r="G166" s="27">
        <v>5.42</v>
      </c>
      <c r="H166" s="27">
        <v>0.06</v>
      </c>
      <c r="I166" s="27">
        <v>0.58</v>
      </c>
      <c r="J166" s="27">
        <v>0.04</v>
      </c>
      <c r="K166" s="27">
        <v>0.4</v>
      </c>
      <c r="L166" s="27">
        <v>10.2</v>
      </c>
      <c r="M166" s="27">
        <v>92.4</v>
      </c>
      <c r="N166" s="27">
        <v>3.1175035783902247</v>
      </c>
      <c r="O166" s="27">
        <v>2.4867347596706146</v>
      </c>
      <c r="P166" s="27">
        <f t="shared" si="8"/>
        <v>0.8824964216</v>
      </c>
      <c r="Q166" s="27">
        <f t="shared" si="9"/>
        <v>1.604238338</v>
      </c>
      <c r="R166" s="27">
        <v>0.31973147939304014</v>
      </c>
      <c r="S166" s="27">
        <v>0.0</v>
      </c>
      <c r="T166" s="27">
        <f t="shared" si="1"/>
        <v>0.3197314794</v>
      </c>
      <c r="U166" s="27">
        <v>0.06098570918896157</v>
      </c>
      <c r="V166" s="27">
        <v>0.08063241950840926</v>
      </c>
      <c r="W166" s="27">
        <v>0.0035848661871718318</v>
      </c>
      <c r="X166" s="27">
        <v>0.0030231860118636444</v>
      </c>
      <c r="Y166" s="27">
        <v>0.054708057936532176</v>
      </c>
      <c r="Z166" s="27">
        <v>0.9178931898950076</v>
      </c>
      <c r="AA166" s="27">
        <f t="shared" si="2"/>
        <v>0.8398136175</v>
      </c>
      <c r="AB166" s="27">
        <f t="shared" si="3"/>
        <v>0.3843020548</v>
      </c>
      <c r="AC166" s="27">
        <f t="shared" si="4"/>
        <v>2.887098659</v>
      </c>
      <c r="AD166" s="27">
        <f t="shared" si="5"/>
        <v>3.532596283</v>
      </c>
      <c r="AE166" s="28" t="s">
        <v>107</v>
      </c>
      <c r="AF166" s="28" t="s">
        <v>107</v>
      </c>
      <c r="AG166" s="28" t="s">
        <v>107</v>
      </c>
      <c r="AH166" s="28" t="s">
        <v>107</v>
      </c>
      <c r="AI166" s="31"/>
      <c r="AJ166" s="2"/>
      <c r="AK166" s="2"/>
      <c r="AL166" s="27"/>
    </row>
    <row r="167" ht="12.75" customHeight="1">
      <c r="A167" s="31"/>
      <c r="B167" s="31"/>
      <c r="C167" s="2" t="s">
        <v>174</v>
      </c>
      <c r="D167" s="27">
        <v>45.87</v>
      </c>
      <c r="E167" s="27">
        <v>0.81</v>
      </c>
      <c r="F167" s="27">
        <v>28.74</v>
      </c>
      <c r="G167" s="27">
        <v>4.91</v>
      </c>
      <c r="H167" s="27">
        <v>0.03</v>
      </c>
      <c r="I167" s="27">
        <v>2.05</v>
      </c>
      <c r="J167" s="27">
        <v>0.03</v>
      </c>
      <c r="K167" s="27">
        <v>0.23</v>
      </c>
      <c r="L167" s="27">
        <v>10.61</v>
      </c>
      <c r="M167" s="27">
        <v>93.56</v>
      </c>
      <c r="N167" s="27">
        <v>3.194049027760121</v>
      </c>
      <c r="O167" s="27">
        <v>2.358466406800027</v>
      </c>
      <c r="P167" s="27">
        <f t="shared" si="8"/>
        <v>0.8059509722</v>
      </c>
      <c r="Q167" s="27">
        <f t="shared" si="9"/>
        <v>1.552515435</v>
      </c>
      <c r="R167" s="27">
        <v>0.2858890237701617</v>
      </c>
      <c r="S167" s="27">
        <v>0.0</v>
      </c>
      <c r="T167" s="27">
        <f t="shared" si="1"/>
        <v>0.2858890238</v>
      </c>
      <c r="U167" s="27">
        <v>0.21275698385206362</v>
      </c>
      <c r="V167" s="27">
        <v>0.04241124305047233</v>
      </c>
      <c r="W167" s="27">
        <v>0.0017691833055230497</v>
      </c>
      <c r="X167" s="27">
        <v>0.0022379790244972386</v>
      </c>
      <c r="Y167" s="27">
        <v>0.031049100408277068</v>
      </c>
      <c r="Z167" s="27">
        <v>0.942404256044779</v>
      </c>
      <c r="AA167" s="27">
        <f t="shared" si="2"/>
        <v>0.5733306181</v>
      </c>
      <c r="AB167" s="27">
        <f t="shared" si="3"/>
        <v>0.5004151909</v>
      </c>
      <c r="AC167" s="27">
        <f t="shared" si="4"/>
        <v>2.686766674</v>
      </c>
      <c r="AD167" s="27">
        <f t="shared" si="5"/>
        <v>3.963081053</v>
      </c>
      <c r="AE167" s="28">
        <v>192.0</v>
      </c>
      <c r="AF167" s="28">
        <v>356.0</v>
      </c>
      <c r="AG167" s="29">
        <v>1.428809</v>
      </c>
      <c r="AH167" s="29">
        <v>3.483729</v>
      </c>
      <c r="AI167" s="31"/>
      <c r="AJ167" s="2"/>
      <c r="AK167" s="2"/>
      <c r="AL167" s="27"/>
    </row>
    <row r="168" ht="12.75" customHeight="1">
      <c r="A168" s="31"/>
      <c r="B168" s="31"/>
      <c r="C168" s="2" t="s">
        <v>175</v>
      </c>
      <c r="D168" s="27">
        <v>45.35</v>
      </c>
      <c r="E168" s="27">
        <v>0.29</v>
      </c>
      <c r="F168" s="27">
        <v>33.96</v>
      </c>
      <c r="G168" s="27">
        <v>2.77</v>
      </c>
      <c r="H168" s="27">
        <v>0.06</v>
      </c>
      <c r="I168" s="27">
        <v>0.48</v>
      </c>
      <c r="J168" s="27"/>
      <c r="K168" s="27">
        <v>0.43</v>
      </c>
      <c r="L168" s="27">
        <v>10.77</v>
      </c>
      <c r="M168" s="27">
        <v>94.27</v>
      </c>
      <c r="N168" s="27">
        <v>3.0881414546068156</v>
      </c>
      <c r="O168" s="27">
        <v>2.72532103542809</v>
      </c>
      <c r="P168" s="27">
        <f t="shared" si="8"/>
        <v>0.9118585454</v>
      </c>
      <c r="Q168" s="27">
        <f t="shared" si="9"/>
        <v>1.81346249</v>
      </c>
      <c r="R168" s="27">
        <v>0.1577258274664137</v>
      </c>
      <c r="S168" s="27">
        <v>0.0</v>
      </c>
      <c r="T168" s="27">
        <f t="shared" si="1"/>
        <v>0.1577258275</v>
      </c>
      <c r="U168" s="27">
        <v>0.04871674430798204</v>
      </c>
      <c r="V168" s="27">
        <v>0.014849130926310992</v>
      </c>
      <c r="W168" s="27">
        <v>0.003460269176513173</v>
      </c>
      <c r="X168" s="27">
        <v>0.0</v>
      </c>
      <c r="Y168" s="27">
        <v>0.05676709853403955</v>
      </c>
      <c r="Z168" s="27">
        <v>0.9355017711473691</v>
      </c>
      <c r="AA168" s="27">
        <f t="shared" si="2"/>
        <v>0.7640179354</v>
      </c>
      <c r="AB168" s="27">
        <f t="shared" si="3"/>
        <v>0.209902841</v>
      </c>
      <c r="AC168" s="27">
        <f t="shared" si="4"/>
        <v>2.897895994</v>
      </c>
      <c r="AD168" s="27">
        <f t="shared" si="5"/>
        <v>3.386645297</v>
      </c>
      <c r="AE168" s="28" t="s">
        <v>107</v>
      </c>
      <c r="AF168" s="28" t="s">
        <v>107</v>
      </c>
      <c r="AG168" s="28" t="s">
        <v>107</v>
      </c>
      <c r="AH168" s="28" t="s">
        <v>107</v>
      </c>
      <c r="AI168" s="31"/>
      <c r="AJ168" s="2"/>
      <c r="AK168" s="2"/>
      <c r="AL168" s="27"/>
    </row>
    <row r="169" ht="12.75" customHeight="1">
      <c r="A169" s="31"/>
      <c r="B169" s="31"/>
      <c r="C169" s="2" t="s">
        <v>176</v>
      </c>
      <c r="D169" s="27">
        <v>45.39</v>
      </c>
      <c r="E169" s="27">
        <v>0.78</v>
      </c>
      <c r="F169" s="27">
        <v>29.06</v>
      </c>
      <c r="G169" s="27">
        <v>4.61</v>
      </c>
      <c r="H169" s="27">
        <v>0.04</v>
      </c>
      <c r="I169" s="27">
        <v>1.53</v>
      </c>
      <c r="J169" s="27">
        <v>0.06</v>
      </c>
      <c r="K169" s="27">
        <v>0.19</v>
      </c>
      <c r="L169" s="27">
        <v>10.69</v>
      </c>
      <c r="M169" s="27">
        <v>92.79</v>
      </c>
      <c r="N169" s="27">
        <v>3.1891402713051797</v>
      </c>
      <c r="O169" s="27">
        <v>2.4062411069326464</v>
      </c>
      <c r="P169" s="27">
        <f t="shared" si="8"/>
        <v>0.8108597287</v>
      </c>
      <c r="Q169" s="27">
        <f t="shared" si="9"/>
        <v>1.595381378</v>
      </c>
      <c r="R169" s="27">
        <v>0.2708429377851768</v>
      </c>
      <c r="S169" s="27">
        <v>0.0</v>
      </c>
      <c r="T169" s="27">
        <f t="shared" si="1"/>
        <v>0.2708429378</v>
      </c>
      <c r="U169" s="27">
        <v>0.1602219435610105</v>
      </c>
      <c r="V169" s="27">
        <v>0.041208915597573594</v>
      </c>
      <c r="W169" s="27">
        <v>0.0023801929808839038</v>
      </c>
      <c r="X169" s="27">
        <v>0.004516339784162913</v>
      </c>
      <c r="Y169" s="27">
        <v>0.025880662400888824</v>
      </c>
      <c r="Z169" s="27">
        <v>0.9580764409676936</v>
      </c>
      <c r="AA169" s="27">
        <f t="shared" si="2"/>
        <v>0.6283113042</v>
      </c>
      <c r="AB169" s="27">
        <f t="shared" si="3"/>
        <v>0.4334450743</v>
      </c>
      <c r="AC169" s="27">
        <f t="shared" si="4"/>
        <v>2.71829296</v>
      </c>
      <c r="AD169" s="27">
        <f t="shared" si="5"/>
        <v>3.933035713</v>
      </c>
      <c r="AE169" s="28">
        <v>192.0</v>
      </c>
      <c r="AF169" s="28">
        <v>356.0</v>
      </c>
      <c r="AG169" s="29">
        <v>1.428809</v>
      </c>
      <c r="AH169" s="29">
        <v>3.483729</v>
      </c>
      <c r="AI169" s="31"/>
      <c r="AJ169" s="2"/>
      <c r="AK169" s="2"/>
      <c r="AL169" s="27"/>
    </row>
    <row r="170" ht="12.75" customHeight="1">
      <c r="A170" s="31"/>
      <c r="B170" s="31"/>
      <c r="C170" s="2" t="s">
        <v>177</v>
      </c>
      <c r="D170" s="27">
        <v>45.22</v>
      </c>
      <c r="E170" s="27">
        <v>0.24</v>
      </c>
      <c r="F170" s="27">
        <v>33.27</v>
      </c>
      <c r="G170" s="27">
        <v>4.0</v>
      </c>
      <c r="H170" s="27"/>
      <c r="I170" s="27">
        <v>0.12</v>
      </c>
      <c r="J170" s="27">
        <v>0.01</v>
      </c>
      <c r="K170" s="27">
        <v>0.32</v>
      </c>
      <c r="L170" s="27">
        <v>10.75</v>
      </c>
      <c r="M170" s="27">
        <v>94.24</v>
      </c>
      <c r="N170" s="27">
        <v>3.102770125454824</v>
      </c>
      <c r="O170" s="27">
        <v>2.6903075905957654</v>
      </c>
      <c r="P170" s="27">
        <f t="shared" si="8"/>
        <v>0.8972298745</v>
      </c>
      <c r="Q170" s="27">
        <f t="shared" si="9"/>
        <v>1.793077716</v>
      </c>
      <c r="R170" s="27">
        <v>0.22949973378408056</v>
      </c>
      <c r="S170" s="27">
        <v>0.0</v>
      </c>
      <c r="T170" s="27">
        <f t="shared" si="1"/>
        <v>0.2294997338</v>
      </c>
      <c r="U170" s="27">
        <v>0.012272058451292126</v>
      </c>
      <c r="V170" s="27">
        <v>0.012382645210803143</v>
      </c>
      <c r="W170" s="27">
        <v>0.0</v>
      </c>
      <c r="X170" s="27">
        <v>7.350907575065168E-4</v>
      </c>
      <c r="Y170" s="27">
        <v>0.04256742400099694</v>
      </c>
      <c r="Z170" s="27">
        <v>0.9408849555634369</v>
      </c>
      <c r="AA170" s="27">
        <f t="shared" si="2"/>
        <v>0.9492411487</v>
      </c>
      <c r="AB170" s="27">
        <f t="shared" si="3"/>
        <v>0.2417717922</v>
      </c>
      <c r="AC170" s="27">
        <f t="shared" si="4"/>
        <v>2.93218997</v>
      </c>
      <c r="AD170" s="27">
        <f t="shared" si="5"/>
        <v>3.458166311</v>
      </c>
      <c r="AE170" s="28" t="s">
        <v>107</v>
      </c>
      <c r="AF170" s="28" t="s">
        <v>107</v>
      </c>
      <c r="AG170" s="28" t="s">
        <v>107</v>
      </c>
      <c r="AH170" s="28" t="s">
        <v>107</v>
      </c>
      <c r="AI170" s="31"/>
      <c r="AJ170" s="2"/>
      <c r="AK170" s="2"/>
      <c r="AL170" s="27"/>
    </row>
    <row r="171" ht="12.75" customHeight="1">
      <c r="A171" s="31"/>
      <c r="B171" s="31"/>
      <c r="C171" s="2" t="s">
        <v>178</v>
      </c>
      <c r="D171" s="27">
        <v>45.47</v>
      </c>
      <c r="E171" s="27">
        <v>0.5</v>
      </c>
      <c r="F171" s="27">
        <v>29.97</v>
      </c>
      <c r="G171" s="27">
        <v>4.81</v>
      </c>
      <c r="H171" s="27">
        <v>0.03</v>
      </c>
      <c r="I171" s="27">
        <v>1.55</v>
      </c>
      <c r="J171" s="27"/>
      <c r="K171" s="27">
        <v>0.35</v>
      </c>
      <c r="L171" s="27">
        <v>10.49</v>
      </c>
      <c r="M171" s="27">
        <v>93.33</v>
      </c>
      <c r="N171" s="27">
        <v>3.1644544989228134</v>
      </c>
      <c r="O171" s="27">
        <v>2.4580501372870147</v>
      </c>
      <c r="P171" s="27">
        <f t="shared" si="8"/>
        <v>0.8355455011</v>
      </c>
      <c r="Q171" s="27">
        <f t="shared" si="9"/>
        <v>1.622504636</v>
      </c>
      <c r="R171" s="27">
        <v>0.27991239430322024</v>
      </c>
      <c r="S171" s="27">
        <v>0.0</v>
      </c>
      <c r="T171" s="27">
        <f t="shared" si="1"/>
        <v>0.2799123943</v>
      </c>
      <c r="U171" s="27">
        <v>0.16077655742096403</v>
      </c>
      <c r="V171" s="27">
        <v>0.026165380231898985</v>
      </c>
      <c r="W171" s="27">
        <v>0.0017682102175320513</v>
      </c>
      <c r="X171" s="27">
        <v>0.0</v>
      </c>
      <c r="Y171" s="27">
        <v>0.0472226433162346</v>
      </c>
      <c r="Z171" s="27">
        <v>0.9312331043204402</v>
      </c>
      <c r="AA171" s="27">
        <f t="shared" si="2"/>
        <v>0.6351699837</v>
      </c>
      <c r="AB171" s="27">
        <f t="shared" si="3"/>
        <v>0.4424571619</v>
      </c>
      <c r="AC171" s="27">
        <f t="shared" si="4"/>
        <v>2.764127912</v>
      </c>
      <c r="AD171" s="27">
        <f t="shared" si="5"/>
        <v>3.787291649</v>
      </c>
      <c r="AE171" s="28">
        <v>192.0</v>
      </c>
      <c r="AF171" s="28">
        <v>356.0</v>
      </c>
      <c r="AG171" s="29">
        <v>0.619832</v>
      </c>
      <c r="AH171" s="29">
        <v>2.674752</v>
      </c>
      <c r="AI171" s="31"/>
      <c r="AJ171" s="2"/>
      <c r="AK171" s="2"/>
      <c r="AL171" s="27"/>
    </row>
    <row r="172" ht="12.75" customHeight="1">
      <c r="A172" s="31"/>
      <c r="B172" s="31"/>
      <c r="C172" s="2" t="s">
        <v>179</v>
      </c>
      <c r="D172" s="27">
        <v>45.01</v>
      </c>
      <c r="E172" s="27">
        <v>0.3</v>
      </c>
      <c r="F172" s="27">
        <v>29.35</v>
      </c>
      <c r="G172" s="27">
        <v>4.9</v>
      </c>
      <c r="H172" s="27">
        <v>0.05</v>
      </c>
      <c r="I172" s="27">
        <v>1.72</v>
      </c>
      <c r="J172" s="27">
        <v>0.07</v>
      </c>
      <c r="K172" s="27">
        <v>0.31</v>
      </c>
      <c r="L172" s="27">
        <v>10.48</v>
      </c>
      <c r="M172" s="27">
        <v>92.57</v>
      </c>
      <c r="N172" s="27">
        <v>3.1713939923784267</v>
      </c>
      <c r="O172" s="27">
        <v>2.4371338663647806</v>
      </c>
      <c r="P172" s="27">
        <f t="shared" si="8"/>
        <v>0.8286060076</v>
      </c>
      <c r="Q172" s="27">
        <f t="shared" si="9"/>
        <v>1.608527859</v>
      </c>
      <c r="R172" s="27">
        <v>0.2886957681264582</v>
      </c>
      <c r="S172" s="27">
        <v>0.0</v>
      </c>
      <c r="T172" s="27">
        <f t="shared" si="1"/>
        <v>0.2886957681</v>
      </c>
      <c r="U172" s="27">
        <v>0.18062870112041857</v>
      </c>
      <c r="V172" s="27">
        <v>0.01589445296918548</v>
      </c>
      <c r="W172" s="27">
        <v>0.002983664111074899</v>
      </c>
      <c r="X172" s="27">
        <v>0.00528397975847922</v>
      </c>
      <c r="Y172" s="27">
        <v>0.042345886371276224</v>
      </c>
      <c r="Z172" s="27">
        <v>0.9419145069110686</v>
      </c>
      <c r="AA172" s="27">
        <f t="shared" si="2"/>
        <v>0.6151304418</v>
      </c>
      <c r="AB172" s="27">
        <f t="shared" si="3"/>
        <v>0.4723081334</v>
      </c>
      <c r="AC172" s="27">
        <f t="shared" si="4"/>
        <v>2.741724087</v>
      </c>
      <c r="AD172" s="27">
        <f t="shared" si="5"/>
        <v>3.827384744</v>
      </c>
      <c r="AE172" s="28">
        <v>192.0</v>
      </c>
      <c r="AF172" s="28">
        <v>356.0</v>
      </c>
      <c r="AG172" s="29">
        <v>0.890026</v>
      </c>
      <c r="AH172" s="29">
        <v>2.944946</v>
      </c>
      <c r="AI172" s="31"/>
      <c r="AJ172" s="2"/>
      <c r="AK172" s="2"/>
      <c r="AL172" s="27"/>
    </row>
    <row r="173" ht="12.75" customHeight="1">
      <c r="A173" s="31"/>
      <c r="B173" s="31"/>
      <c r="C173" s="2" t="s">
        <v>180</v>
      </c>
      <c r="D173" s="27">
        <v>45.67</v>
      </c>
      <c r="E173" s="27">
        <v>0.2</v>
      </c>
      <c r="F173" s="27">
        <v>33.59</v>
      </c>
      <c r="G173" s="27">
        <v>2.49</v>
      </c>
      <c r="H173" s="27">
        <v>0.03</v>
      </c>
      <c r="I173" s="27">
        <v>0.69</v>
      </c>
      <c r="J173" s="27">
        <v>0.02</v>
      </c>
      <c r="K173" s="27">
        <v>0.29</v>
      </c>
      <c r="L173" s="27">
        <v>11.19</v>
      </c>
      <c r="M173" s="27">
        <v>94.22</v>
      </c>
      <c r="N173" s="27">
        <v>3.1088230227740166</v>
      </c>
      <c r="O173" s="27">
        <v>2.6946668805000074</v>
      </c>
      <c r="P173" s="27">
        <f t="shared" si="8"/>
        <v>0.8911769772</v>
      </c>
      <c r="Q173" s="27">
        <f t="shared" si="9"/>
        <v>1.803489903</v>
      </c>
      <c r="R173" s="27">
        <v>0.14173185997839474</v>
      </c>
      <c r="S173" s="27">
        <v>0.0</v>
      </c>
      <c r="T173" s="27">
        <f t="shared" si="1"/>
        <v>0.14173186</v>
      </c>
      <c r="U173" s="27">
        <v>0.070005345681599</v>
      </c>
      <c r="V173" s="27">
        <v>0.010237127875152838</v>
      </c>
      <c r="W173" s="27">
        <v>0.0017295175864633036</v>
      </c>
      <c r="X173" s="27">
        <v>0.0014585351591025531</v>
      </c>
      <c r="Y173" s="27">
        <v>0.03827113423607073</v>
      </c>
      <c r="Z173" s="27">
        <v>0.9716371048561065</v>
      </c>
      <c r="AA173" s="27">
        <f t="shared" si="2"/>
        <v>0.6693762654</v>
      </c>
      <c r="AB173" s="27">
        <f t="shared" si="3"/>
        <v>0.2134667232</v>
      </c>
      <c r="AC173" s="27">
        <f t="shared" si="4"/>
        <v>2.846635868</v>
      </c>
      <c r="AD173" s="27">
        <f t="shared" si="5"/>
        <v>3.488446293</v>
      </c>
      <c r="AE173" s="28" t="s">
        <v>107</v>
      </c>
      <c r="AF173" s="28" t="s">
        <v>107</v>
      </c>
      <c r="AG173" s="28" t="s">
        <v>107</v>
      </c>
      <c r="AH173" s="28" t="s">
        <v>107</v>
      </c>
      <c r="AI173" s="31"/>
      <c r="AJ173" s="2"/>
      <c r="AK173" s="2"/>
      <c r="AL173" s="27"/>
    </row>
    <row r="174" ht="12.75" customHeight="1">
      <c r="A174" s="31"/>
      <c r="B174" s="31"/>
      <c r="C174" s="2" t="s">
        <v>181</v>
      </c>
      <c r="D174" s="27">
        <v>46.83</v>
      </c>
      <c r="E174" s="27">
        <v>0.16</v>
      </c>
      <c r="F174" s="27">
        <v>34.51</v>
      </c>
      <c r="G174" s="27">
        <v>2.23</v>
      </c>
      <c r="H174" s="27"/>
      <c r="I174" s="27">
        <v>0.88</v>
      </c>
      <c r="J174" s="27"/>
      <c r="K174" s="27">
        <v>0.23</v>
      </c>
      <c r="L174" s="27">
        <v>10.96</v>
      </c>
      <c r="M174" s="27">
        <v>96.12</v>
      </c>
      <c r="N174" s="27">
        <v>3.1164247293875267</v>
      </c>
      <c r="O174" s="27">
        <v>2.70649691419215</v>
      </c>
      <c r="P174" s="27">
        <f t="shared" si="8"/>
        <v>0.8835752706</v>
      </c>
      <c r="Q174" s="27">
        <f t="shared" si="9"/>
        <v>1.822921644</v>
      </c>
      <c r="R174" s="27">
        <v>0.1240910612331263</v>
      </c>
      <c r="S174" s="27">
        <v>0.0</v>
      </c>
      <c r="T174" s="27">
        <f t="shared" si="1"/>
        <v>0.1240910612</v>
      </c>
      <c r="U174" s="27">
        <v>0.08728352598803342</v>
      </c>
      <c r="V174" s="27">
        <v>0.008006369171868534</v>
      </c>
      <c r="W174" s="27">
        <v>0.0</v>
      </c>
      <c r="X174" s="27">
        <v>0.0</v>
      </c>
      <c r="Y174" s="27">
        <v>0.029673492713663294</v>
      </c>
      <c r="Z174" s="27">
        <v>0.9303621960299844</v>
      </c>
      <c r="AA174" s="27">
        <f t="shared" si="2"/>
        <v>0.5870670778</v>
      </c>
      <c r="AB174" s="27">
        <f t="shared" si="3"/>
        <v>0.2113745872</v>
      </c>
      <c r="AC174" s="27">
        <f t="shared" si="4"/>
        <v>2.838594345</v>
      </c>
      <c r="AD174" s="27">
        <f t="shared" si="5"/>
        <v>3.527061964</v>
      </c>
      <c r="AE174" s="28" t="s">
        <v>107</v>
      </c>
      <c r="AF174" s="28" t="s">
        <v>107</v>
      </c>
      <c r="AG174" s="28" t="s">
        <v>107</v>
      </c>
      <c r="AH174" s="28" t="s">
        <v>107</v>
      </c>
      <c r="AI174" s="31"/>
      <c r="AJ174" s="2"/>
      <c r="AK174" s="2"/>
      <c r="AL174" s="27"/>
    </row>
    <row r="175" ht="12.75" customHeight="1">
      <c r="A175" s="31"/>
      <c r="B175" s="31"/>
      <c r="C175" s="2" t="s">
        <v>182</v>
      </c>
      <c r="D175" s="27">
        <v>46.9</v>
      </c>
      <c r="E175" s="27">
        <v>0.08</v>
      </c>
      <c r="F175" s="27">
        <v>29.19</v>
      </c>
      <c r="G175" s="27">
        <v>5.19</v>
      </c>
      <c r="H175" s="27">
        <v>0.04</v>
      </c>
      <c r="I175" s="27">
        <v>2.06</v>
      </c>
      <c r="J175" s="27"/>
      <c r="K175" s="27">
        <v>0.22</v>
      </c>
      <c r="L175" s="27">
        <v>10.95</v>
      </c>
      <c r="M175" s="27">
        <v>94.91</v>
      </c>
      <c r="N175" s="27">
        <v>3.2211120138596945</v>
      </c>
      <c r="O175" s="27">
        <v>2.362637934793039</v>
      </c>
      <c r="P175" s="27">
        <f t="shared" si="8"/>
        <v>0.7788879861</v>
      </c>
      <c r="Q175" s="27">
        <f t="shared" si="9"/>
        <v>1.583749949</v>
      </c>
      <c r="R175" s="27">
        <v>0.2980598607986205</v>
      </c>
      <c r="S175" s="27">
        <v>0.0</v>
      </c>
      <c r="T175" s="27">
        <f t="shared" si="1"/>
        <v>0.2980598608</v>
      </c>
      <c r="U175" s="27">
        <v>0.2108712299365114</v>
      </c>
      <c r="V175" s="27">
        <v>0.004131484393715822</v>
      </c>
      <c r="W175" s="27">
        <v>0.002326653531561137</v>
      </c>
      <c r="X175" s="27">
        <v>0.0</v>
      </c>
      <c r="Y175" s="27">
        <v>0.02929301091994866</v>
      </c>
      <c r="Z175" s="27">
        <v>0.9593037031539119</v>
      </c>
      <c r="AA175" s="27">
        <f t="shared" si="2"/>
        <v>0.5856585817</v>
      </c>
      <c r="AB175" s="27">
        <f t="shared" si="3"/>
        <v>0.5112577443</v>
      </c>
      <c r="AC175" s="27">
        <f t="shared" si="4"/>
        <v>2.66482928</v>
      </c>
      <c r="AD175" s="27">
        <f t="shared" si="5"/>
        <v>4.135526637</v>
      </c>
      <c r="AE175" s="28">
        <v>192.0</v>
      </c>
      <c r="AF175" s="28">
        <v>356.0</v>
      </c>
      <c r="AG175" s="29">
        <v>2.232964</v>
      </c>
      <c r="AH175" s="29">
        <v>4.287884</v>
      </c>
      <c r="AI175" s="31"/>
      <c r="AJ175" s="2"/>
      <c r="AK175" s="2"/>
      <c r="AL175" s="27"/>
    </row>
    <row r="176" ht="12.75" customHeight="1">
      <c r="A176" s="31"/>
      <c r="B176" s="31"/>
      <c r="C176" s="2" t="s">
        <v>183</v>
      </c>
      <c r="D176" s="27">
        <v>45.72</v>
      </c>
      <c r="E176" s="27">
        <v>0.28</v>
      </c>
      <c r="F176" s="27">
        <v>30.46</v>
      </c>
      <c r="G176" s="27">
        <v>5.36</v>
      </c>
      <c r="H176" s="27">
        <v>0.05</v>
      </c>
      <c r="I176" s="27">
        <v>1.66</v>
      </c>
      <c r="J176" s="27"/>
      <c r="K176" s="27">
        <v>0.2</v>
      </c>
      <c r="L176" s="27">
        <v>10.78</v>
      </c>
      <c r="M176" s="27">
        <v>95.34</v>
      </c>
      <c r="N176" s="27">
        <v>3.147685664190686</v>
      </c>
      <c r="O176" s="27">
        <v>2.4714118587587905</v>
      </c>
      <c r="P176" s="27">
        <f t="shared" si="8"/>
        <v>0.8523143358</v>
      </c>
      <c r="Q176" s="27">
        <f t="shared" si="9"/>
        <v>1.619097523</v>
      </c>
      <c r="R176" s="27">
        <v>0.308569556002599</v>
      </c>
      <c r="S176" s="27">
        <v>0.0</v>
      </c>
      <c r="T176" s="27">
        <f t="shared" si="1"/>
        <v>0.308569556</v>
      </c>
      <c r="U176" s="27">
        <v>0.17033753112068956</v>
      </c>
      <c r="V176" s="27">
        <v>0.014495270038248104</v>
      </c>
      <c r="W176" s="27">
        <v>0.002915371330037516</v>
      </c>
      <c r="X176" s="27">
        <v>0.0</v>
      </c>
      <c r="Y176" s="27">
        <v>0.026694603698336414</v>
      </c>
      <c r="Z176" s="27">
        <v>0.9467011662029066</v>
      </c>
      <c r="AA176" s="27">
        <f t="shared" si="2"/>
        <v>0.6443202957</v>
      </c>
      <c r="AB176" s="27">
        <f t="shared" si="3"/>
        <v>0.4818224585</v>
      </c>
      <c r="AC176" s="27">
        <f t="shared" si="4"/>
        <v>2.794476685</v>
      </c>
      <c r="AD176" s="27">
        <f t="shared" si="5"/>
        <v>3.693104213</v>
      </c>
      <c r="AE176" s="28">
        <v>192.0</v>
      </c>
      <c r="AF176" s="28">
        <v>356.0</v>
      </c>
      <c r="AG176" s="29">
        <v>0.349102</v>
      </c>
      <c r="AH176" s="29">
        <v>2.404022</v>
      </c>
      <c r="AI176" s="31"/>
      <c r="AJ176" s="2"/>
      <c r="AK176" s="2"/>
      <c r="AL176" s="27"/>
    </row>
    <row r="177" ht="12.75" customHeight="1">
      <c r="A177" s="31"/>
      <c r="B177" s="31"/>
      <c r="C177" s="2" t="s">
        <v>184</v>
      </c>
      <c r="D177" s="27">
        <v>46.29</v>
      </c>
      <c r="E177" s="27">
        <v>0.09</v>
      </c>
      <c r="F177" s="27">
        <v>34.59</v>
      </c>
      <c r="G177" s="27">
        <v>1.98</v>
      </c>
      <c r="H177" s="27">
        <v>0.06</v>
      </c>
      <c r="I177" s="27">
        <v>0.65</v>
      </c>
      <c r="J177" s="27"/>
      <c r="K177" s="27">
        <v>0.23</v>
      </c>
      <c r="L177" s="27">
        <v>11.05</v>
      </c>
      <c r="M177" s="27">
        <v>95.33</v>
      </c>
      <c r="N177" s="27">
        <v>3.1084619528822013</v>
      </c>
      <c r="O177" s="27">
        <v>2.7374048358069665</v>
      </c>
      <c r="P177" s="27">
        <f t="shared" si="8"/>
        <v>0.8915380471</v>
      </c>
      <c r="Q177" s="27">
        <f t="shared" si="9"/>
        <v>1.845866789</v>
      </c>
      <c r="R177" s="27">
        <v>0.11118001211861443</v>
      </c>
      <c r="S177" s="27">
        <v>0.0</v>
      </c>
      <c r="T177" s="27">
        <f t="shared" si="1"/>
        <v>0.1111800121</v>
      </c>
      <c r="U177" s="27">
        <v>0.06505622481287185</v>
      </c>
      <c r="V177" s="27">
        <v>0.004544478251634114</v>
      </c>
      <c r="W177" s="27">
        <v>0.003412309109158592</v>
      </c>
      <c r="X177" s="27">
        <v>0.0</v>
      </c>
      <c r="Y177" s="27">
        <v>0.02994294820202938</v>
      </c>
      <c r="Z177" s="27">
        <v>0.9465197277604392</v>
      </c>
      <c r="AA177" s="27">
        <f t="shared" si="2"/>
        <v>0.630857842</v>
      </c>
      <c r="AB177" s="27">
        <f t="shared" si="3"/>
        <v>0.179648546</v>
      </c>
      <c r="AC177" s="27">
        <f t="shared" si="4"/>
        <v>2.853129326</v>
      </c>
      <c r="AD177" s="27">
        <f t="shared" si="5"/>
        <v>3.486628488</v>
      </c>
      <c r="AE177" s="28" t="s">
        <v>107</v>
      </c>
      <c r="AF177" s="28" t="s">
        <v>107</v>
      </c>
      <c r="AG177" s="28" t="s">
        <v>107</v>
      </c>
      <c r="AH177" s="28" t="s">
        <v>107</v>
      </c>
      <c r="AI177" s="31"/>
      <c r="AJ177" s="2"/>
      <c r="AK177" s="2"/>
      <c r="AL177" s="27"/>
    </row>
    <row r="178" ht="12.75" customHeight="1">
      <c r="A178" s="31"/>
      <c r="B178" s="31"/>
      <c r="C178" s="2" t="s">
        <v>184</v>
      </c>
      <c r="D178" s="27">
        <v>45.63</v>
      </c>
      <c r="E178" s="27">
        <v>0.1</v>
      </c>
      <c r="F178" s="27">
        <v>37.47</v>
      </c>
      <c r="G178" s="27">
        <v>0.89</v>
      </c>
      <c r="H178" s="27">
        <v>0.03</v>
      </c>
      <c r="I178" s="27">
        <v>0.08</v>
      </c>
      <c r="J178" s="27"/>
      <c r="K178" s="27">
        <v>0.28</v>
      </c>
      <c r="L178" s="27">
        <v>10.82</v>
      </c>
      <c r="M178" s="27">
        <v>95.94</v>
      </c>
      <c r="N178" s="27">
        <v>3.0289803000460758</v>
      </c>
      <c r="O178" s="27">
        <v>2.9312966113618635</v>
      </c>
      <c r="P178" s="27">
        <f t="shared" si="8"/>
        <v>0.9710197</v>
      </c>
      <c r="Q178" s="27">
        <f t="shared" si="9"/>
        <v>1.960276911</v>
      </c>
      <c r="R178" s="27">
        <v>0.04940138651771624</v>
      </c>
      <c r="S178" s="27">
        <v>0.0</v>
      </c>
      <c r="T178" s="27">
        <f t="shared" si="1"/>
        <v>0.04940138652</v>
      </c>
      <c r="U178" s="27">
        <v>0.00791503961444404</v>
      </c>
      <c r="V178" s="27">
        <v>0.004991477579133906</v>
      </c>
      <c r="W178" s="27">
        <v>0.0016865762274011799</v>
      </c>
      <c r="X178" s="27">
        <v>0.0</v>
      </c>
      <c r="Y178" s="27">
        <v>0.036033990448655615</v>
      </c>
      <c r="Z178" s="27">
        <v>0.9161830602457931</v>
      </c>
      <c r="AA178" s="27">
        <f t="shared" si="2"/>
        <v>0.8619062606</v>
      </c>
      <c r="AB178" s="27">
        <f t="shared" si="3"/>
        <v>0.05900300236</v>
      </c>
      <c r="AC178" s="27">
        <f t="shared" si="4"/>
        <v>2.985689475</v>
      </c>
      <c r="AD178" s="27">
        <f t="shared" si="5"/>
        <v>3.119380894</v>
      </c>
      <c r="AE178" s="28" t="s">
        <v>107</v>
      </c>
      <c r="AF178" s="28" t="s">
        <v>107</v>
      </c>
      <c r="AG178" s="28" t="s">
        <v>107</v>
      </c>
      <c r="AH178" s="28" t="s">
        <v>107</v>
      </c>
      <c r="AI178" s="31"/>
      <c r="AJ178" s="2"/>
      <c r="AK178" s="2"/>
      <c r="AL178" s="27"/>
    </row>
    <row r="179" ht="12.75" customHeight="1">
      <c r="A179" s="31"/>
      <c r="B179" s="31"/>
      <c r="C179" s="2" t="s">
        <v>185</v>
      </c>
      <c r="D179" s="27">
        <v>47.14</v>
      </c>
      <c r="E179" s="27">
        <v>0.1</v>
      </c>
      <c r="F179" s="27">
        <v>32.38</v>
      </c>
      <c r="G179" s="27">
        <v>2.15</v>
      </c>
      <c r="H179" s="27">
        <v>0.04</v>
      </c>
      <c r="I179" s="27">
        <v>1.54</v>
      </c>
      <c r="J179" s="27">
        <v>0.01</v>
      </c>
      <c r="K179" s="27">
        <v>0.29</v>
      </c>
      <c r="L179" s="27">
        <v>10.65</v>
      </c>
      <c r="M179" s="27">
        <v>94.57</v>
      </c>
      <c r="N179" s="27">
        <v>3.183541877335889</v>
      </c>
      <c r="O179" s="27">
        <v>2.57708015229346</v>
      </c>
      <c r="P179" s="27">
        <f t="shared" si="8"/>
        <v>0.8164581227</v>
      </c>
      <c r="Q179" s="27">
        <f t="shared" si="9"/>
        <v>1.76062203</v>
      </c>
      <c r="R179" s="27">
        <v>0.12141227595770528</v>
      </c>
      <c r="S179" s="27">
        <v>0.0</v>
      </c>
      <c r="T179" s="27">
        <f t="shared" si="1"/>
        <v>0.121412276</v>
      </c>
      <c r="U179" s="27">
        <v>0.1550096856622124</v>
      </c>
      <c r="V179" s="27">
        <v>0.005078133729697659</v>
      </c>
      <c r="W179" s="27">
        <v>0.0022878087679889655</v>
      </c>
      <c r="X179" s="27">
        <v>7.235072842418741E-4</v>
      </c>
      <c r="Y179" s="27">
        <v>0.0379688404810663</v>
      </c>
      <c r="Z179" s="27">
        <v>0.9174441030319062</v>
      </c>
      <c r="AA179" s="27">
        <f t="shared" si="2"/>
        <v>0.4392280383</v>
      </c>
      <c r="AB179" s="27">
        <f t="shared" si="3"/>
        <v>0.2787097704</v>
      </c>
      <c r="AC179" s="27">
        <f t="shared" si="4"/>
        <v>2.703570562</v>
      </c>
      <c r="AD179" s="27">
        <f t="shared" si="5"/>
        <v>3.899210246</v>
      </c>
      <c r="AE179" s="28">
        <v>192.0</v>
      </c>
      <c r="AF179" s="28">
        <v>356.0</v>
      </c>
      <c r="AG179" s="29">
        <v>1.159685</v>
      </c>
      <c r="AH179" s="29">
        <v>3.214605</v>
      </c>
      <c r="AI179" s="31"/>
      <c r="AJ179" s="2"/>
      <c r="AK179" s="2"/>
      <c r="AL179" s="27"/>
    </row>
    <row r="180" ht="12.75" customHeight="1">
      <c r="A180" s="31"/>
      <c r="B180" s="31"/>
      <c r="C180" s="2" t="s">
        <v>184</v>
      </c>
      <c r="D180" s="27">
        <v>46.03</v>
      </c>
      <c r="E180" s="27">
        <v>0.05</v>
      </c>
      <c r="F180" s="27">
        <v>29.23</v>
      </c>
      <c r="G180" s="27">
        <v>5.59</v>
      </c>
      <c r="H180" s="27">
        <v>0.06</v>
      </c>
      <c r="I180" s="27">
        <v>2.7</v>
      </c>
      <c r="J180" s="27"/>
      <c r="K180" s="27">
        <v>0.15</v>
      </c>
      <c r="L180" s="27">
        <v>10.94</v>
      </c>
      <c r="M180" s="27">
        <v>95.08</v>
      </c>
      <c r="N180" s="27">
        <v>3.1709292932862487</v>
      </c>
      <c r="O180" s="27">
        <v>2.3730368998031137</v>
      </c>
      <c r="P180" s="27">
        <f t="shared" si="8"/>
        <v>0.8290707067</v>
      </c>
      <c r="Q180" s="27">
        <f t="shared" si="9"/>
        <v>1.543966193</v>
      </c>
      <c r="R180" s="27">
        <v>0.32200346315794637</v>
      </c>
      <c r="S180" s="27">
        <v>0.0</v>
      </c>
      <c r="T180" s="27">
        <f t="shared" si="1"/>
        <v>0.3220034632</v>
      </c>
      <c r="U180" s="27">
        <v>0.27722122173604397</v>
      </c>
      <c r="V180" s="27">
        <v>0.0025899938460529205</v>
      </c>
      <c r="W180" s="27">
        <v>0.0035005442621871157</v>
      </c>
      <c r="X180" s="27">
        <v>0.0</v>
      </c>
      <c r="Y180" s="27">
        <v>0.020032963049334787</v>
      </c>
      <c r="Z180" s="27">
        <v>0.9613287306997594</v>
      </c>
      <c r="AA180" s="27">
        <f t="shared" si="2"/>
        <v>0.5373668196</v>
      </c>
      <c r="AB180" s="27">
        <f t="shared" si="3"/>
        <v>0.6027252292</v>
      </c>
      <c r="AC180" s="27">
        <f t="shared" si="4"/>
        <v>2.697630357</v>
      </c>
      <c r="AD180" s="27">
        <f t="shared" si="5"/>
        <v>3.824678966</v>
      </c>
      <c r="AE180" s="28">
        <v>192.0</v>
      </c>
      <c r="AF180" s="28">
        <v>356.0</v>
      </c>
      <c r="AG180" s="29">
        <v>0.890026</v>
      </c>
      <c r="AH180" s="29">
        <v>2.944946</v>
      </c>
      <c r="AI180" s="31"/>
      <c r="AJ180" s="2"/>
      <c r="AK180" s="2"/>
      <c r="AL180" s="27"/>
    </row>
    <row r="181" ht="12.75" customHeight="1">
      <c r="A181" s="31"/>
      <c r="B181" s="31"/>
      <c r="C181" s="2" t="s">
        <v>184</v>
      </c>
      <c r="D181" s="27">
        <v>45.43</v>
      </c>
      <c r="E181" s="27">
        <v>0.07</v>
      </c>
      <c r="F181" s="27">
        <v>36.93</v>
      </c>
      <c r="G181" s="27">
        <v>0.89</v>
      </c>
      <c r="H181" s="27">
        <v>0.02</v>
      </c>
      <c r="I181" s="27">
        <v>0.27</v>
      </c>
      <c r="J181" s="27">
        <v>0.03</v>
      </c>
      <c r="K181" s="27">
        <v>0.26</v>
      </c>
      <c r="L181" s="27">
        <v>10.88</v>
      </c>
      <c r="M181" s="27">
        <v>95.16</v>
      </c>
      <c r="N181" s="27">
        <v>3.0353763875559654</v>
      </c>
      <c r="O181" s="27">
        <v>2.9078983102426883</v>
      </c>
      <c r="P181" s="27">
        <f t="shared" si="8"/>
        <v>0.9646236124</v>
      </c>
      <c r="Q181" s="27">
        <f t="shared" si="9"/>
        <v>1.943274698</v>
      </c>
      <c r="R181" s="27">
        <v>0.0497236467842143</v>
      </c>
      <c r="S181" s="27">
        <v>0.0</v>
      </c>
      <c r="T181" s="27">
        <f t="shared" si="1"/>
        <v>0.04972364678</v>
      </c>
      <c r="U181" s="27">
        <v>0.026887517408353944</v>
      </c>
      <c r="V181" s="27">
        <v>0.003516826953652822</v>
      </c>
      <c r="W181" s="27">
        <v>0.0011317188513305428</v>
      </c>
      <c r="X181" s="27">
        <v>0.0021474001956148904</v>
      </c>
      <c r="Y181" s="27">
        <v>0.03367840461678132</v>
      </c>
      <c r="Z181" s="27">
        <v>0.927273240137653</v>
      </c>
      <c r="AA181" s="27">
        <f t="shared" si="2"/>
        <v>0.6490391748</v>
      </c>
      <c r="AB181" s="27">
        <f t="shared" si="3"/>
        <v>0.07774288304</v>
      </c>
      <c r="AC181" s="27">
        <f t="shared" si="4"/>
        <v>2.961138784</v>
      </c>
      <c r="AD181" s="27">
        <f t="shared" si="5"/>
        <v>3.146695093</v>
      </c>
      <c r="AE181" s="28" t="s">
        <v>107</v>
      </c>
      <c r="AF181" s="28" t="s">
        <v>107</v>
      </c>
      <c r="AG181" s="28" t="s">
        <v>107</v>
      </c>
      <c r="AH181" s="28" t="s">
        <v>107</v>
      </c>
      <c r="AI181" s="31"/>
      <c r="AJ181" s="2"/>
      <c r="AK181" s="2"/>
      <c r="AL181" s="27"/>
    </row>
    <row r="182" ht="12.75" customHeight="1">
      <c r="A182" s="31"/>
      <c r="B182" s="31"/>
      <c r="C182" s="2" t="s">
        <v>184</v>
      </c>
      <c r="D182" s="27">
        <v>47.15</v>
      </c>
      <c r="E182" s="27">
        <v>0.24</v>
      </c>
      <c r="F182" s="27">
        <v>29.21</v>
      </c>
      <c r="G182" s="27">
        <v>5.89</v>
      </c>
      <c r="H182" s="27"/>
      <c r="I182" s="27">
        <v>2.1</v>
      </c>
      <c r="J182" s="27">
        <v>0.0</v>
      </c>
      <c r="K182" s="27">
        <v>0.15</v>
      </c>
      <c r="L182" s="27">
        <v>10.97</v>
      </c>
      <c r="M182" s="27">
        <v>96.03</v>
      </c>
      <c r="N182" s="27">
        <v>3.2115738373978027</v>
      </c>
      <c r="O182" s="27">
        <v>2.3447571243777308</v>
      </c>
      <c r="P182" s="27">
        <f t="shared" si="8"/>
        <v>0.7884261626</v>
      </c>
      <c r="Q182" s="27">
        <f t="shared" si="9"/>
        <v>1.556330962</v>
      </c>
      <c r="R182" s="27">
        <v>0.33547075074030175</v>
      </c>
      <c r="S182" s="27">
        <v>0.0</v>
      </c>
      <c r="T182" s="27">
        <f t="shared" si="1"/>
        <v>0.3354707507</v>
      </c>
      <c r="U182" s="27">
        <v>0.2131928497499659</v>
      </c>
      <c r="V182" s="27">
        <v>0.01229222781823154</v>
      </c>
      <c r="W182" s="27">
        <v>0.0</v>
      </c>
      <c r="X182" s="27">
        <v>0.0</v>
      </c>
      <c r="Y182" s="27">
        <v>0.01980778078970434</v>
      </c>
      <c r="Z182" s="27">
        <v>0.953129384232431</v>
      </c>
      <c r="AA182" s="27">
        <f t="shared" si="2"/>
        <v>0.6114324888</v>
      </c>
      <c r="AB182" s="27">
        <f t="shared" si="3"/>
        <v>0.5486636005</v>
      </c>
      <c r="AC182" s="27">
        <f t="shared" si="4"/>
        <v>2.692520103</v>
      </c>
      <c r="AD182" s="27">
        <f t="shared" si="5"/>
        <v>4.07339836</v>
      </c>
      <c r="AE182" s="28">
        <v>192.0</v>
      </c>
      <c r="AF182" s="28">
        <v>356.0</v>
      </c>
      <c r="AG182" s="29">
        <v>1.965448</v>
      </c>
      <c r="AH182" s="29">
        <v>4.020368</v>
      </c>
      <c r="AI182" s="31"/>
      <c r="AJ182" s="2"/>
      <c r="AK182" s="2"/>
      <c r="AL182" s="27"/>
    </row>
    <row r="183" ht="12.75" customHeight="1">
      <c r="A183" s="31"/>
      <c r="B183" s="31"/>
      <c r="C183" s="2" t="s">
        <v>186</v>
      </c>
      <c r="D183" s="27">
        <v>46.73</v>
      </c>
      <c r="E183" s="27">
        <v>0.19</v>
      </c>
      <c r="F183" s="27">
        <v>30.56</v>
      </c>
      <c r="G183" s="27">
        <v>4.32</v>
      </c>
      <c r="H183" s="27"/>
      <c r="I183" s="27">
        <v>1.83</v>
      </c>
      <c r="J183" s="27">
        <v>0.02</v>
      </c>
      <c r="K183" s="27">
        <v>0.22</v>
      </c>
      <c r="L183" s="27">
        <v>10.86</v>
      </c>
      <c r="M183" s="27">
        <v>95.25</v>
      </c>
      <c r="N183" s="27">
        <v>3.187403613993642</v>
      </c>
      <c r="O183" s="27">
        <v>2.456544990589427</v>
      </c>
      <c r="P183" s="27">
        <f t="shared" si="8"/>
        <v>0.812596386</v>
      </c>
      <c r="Q183" s="27">
        <f t="shared" si="9"/>
        <v>1.643948605</v>
      </c>
      <c r="R183" s="27">
        <v>0.2463928936991859</v>
      </c>
      <c r="S183" s="27">
        <v>0.0</v>
      </c>
      <c r="T183" s="27">
        <f t="shared" si="1"/>
        <v>0.2463928937</v>
      </c>
      <c r="U183" s="27">
        <v>0.1860413555620119</v>
      </c>
      <c r="V183" s="27">
        <v>0.009744914326746498</v>
      </c>
      <c r="W183" s="27">
        <v>0.0</v>
      </c>
      <c r="X183" s="27">
        <v>0.001461481069725665</v>
      </c>
      <c r="Y183" s="27">
        <v>0.02909191488520066</v>
      </c>
      <c r="Z183" s="27">
        <v>0.944887539403119</v>
      </c>
      <c r="AA183" s="27">
        <f t="shared" si="2"/>
        <v>0.5697811728</v>
      </c>
      <c r="AB183" s="27">
        <f t="shared" si="3"/>
        <v>0.4324342493</v>
      </c>
      <c r="AC183" s="27">
        <f t="shared" si="4"/>
        <v>2.712682799</v>
      </c>
      <c r="AD183" s="27">
        <f t="shared" si="5"/>
        <v>3.922492973</v>
      </c>
      <c r="AE183" s="28">
        <v>192.0</v>
      </c>
      <c r="AF183" s="28">
        <v>356.0</v>
      </c>
      <c r="AG183" s="29">
        <v>1.428809</v>
      </c>
      <c r="AH183" s="29">
        <v>3.483729</v>
      </c>
      <c r="AI183" s="31"/>
      <c r="AJ183" s="2"/>
      <c r="AK183" s="2"/>
      <c r="AL183" s="27"/>
    </row>
    <row r="184" ht="12.75" customHeight="1">
      <c r="A184" s="31"/>
      <c r="B184" s="31"/>
      <c r="C184" s="2" t="s">
        <v>187</v>
      </c>
      <c r="D184" s="27">
        <v>46.44</v>
      </c>
      <c r="E184" s="27">
        <v>0.25</v>
      </c>
      <c r="F184" s="27">
        <v>29.51</v>
      </c>
      <c r="G184" s="27">
        <v>5.48</v>
      </c>
      <c r="H184" s="27">
        <v>0.03</v>
      </c>
      <c r="I184" s="27">
        <v>2.1</v>
      </c>
      <c r="J184" s="27">
        <v>0.0</v>
      </c>
      <c r="K184" s="27">
        <v>0.16</v>
      </c>
      <c r="L184" s="27">
        <v>10.97</v>
      </c>
      <c r="M184" s="27">
        <v>95.54</v>
      </c>
      <c r="N184" s="27">
        <v>3.186543046804176</v>
      </c>
      <c r="O184" s="27">
        <v>2.386310108901014</v>
      </c>
      <c r="P184" s="27">
        <f t="shared" si="8"/>
        <v>0.8134569532</v>
      </c>
      <c r="Q184" s="27">
        <f t="shared" si="9"/>
        <v>1.572853156</v>
      </c>
      <c r="R184" s="27">
        <v>0.3144208146880231</v>
      </c>
      <c r="S184" s="27">
        <v>0.0</v>
      </c>
      <c r="T184" s="27">
        <f t="shared" si="1"/>
        <v>0.3144208147</v>
      </c>
      <c r="U184" s="27">
        <v>0.21476524374148867</v>
      </c>
      <c r="V184" s="27">
        <v>0.012898842265956565</v>
      </c>
      <c r="W184" s="27">
        <v>0.0017433619910627507</v>
      </c>
      <c r="X184" s="27">
        <v>0.0</v>
      </c>
      <c r="Y184" s="27">
        <v>0.02128413030370942</v>
      </c>
      <c r="Z184" s="27">
        <v>0.9601591458715691</v>
      </c>
      <c r="AA184" s="27">
        <f t="shared" si="2"/>
        <v>0.5941592937</v>
      </c>
      <c r="AB184" s="27">
        <f t="shared" si="3"/>
        <v>0.5309294204</v>
      </c>
      <c r="AC184" s="27">
        <f t="shared" si="4"/>
        <v>2.713629766</v>
      </c>
      <c r="AD184" s="27">
        <f t="shared" si="5"/>
        <v>3.917285401</v>
      </c>
      <c r="AE184" s="28">
        <v>192.0</v>
      </c>
      <c r="AF184" s="28">
        <v>356.0</v>
      </c>
      <c r="AG184" s="29">
        <v>1.428809</v>
      </c>
      <c r="AH184" s="29">
        <v>3.483729</v>
      </c>
      <c r="AI184" s="31"/>
      <c r="AJ184" s="2"/>
      <c r="AK184" s="2"/>
      <c r="AL184" s="27"/>
    </row>
    <row r="185" ht="12.75" customHeight="1">
      <c r="A185" s="31"/>
      <c r="B185" s="31"/>
      <c r="C185" s="2" t="s">
        <v>184</v>
      </c>
      <c r="D185" s="27">
        <v>47.29</v>
      </c>
      <c r="E185" s="27">
        <v>0.23</v>
      </c>
      <c r="F185" s="27">
        <v>29.87</v>
      </c>
      <c r="G185" s="27">
        <v>4.39</v>
      </c>
      <c r="H185" s="27">
        <v>0.05</v>
      </c>
      <c r="I185" s="27">
        <v>1.82</v>
      </c>
      <c r="J185" s="27"/>
      <c r="K185" s="27">
        <v>0.17</v>
      </c>
      <c r="L185" s="27">
        <v>11.02</v>
      </c>
      <c r="M185" s="27">
        <v>95.37</v>
      </c>
      <c r="N185" s="27">
        <v>3.2240306093384374</v>
      </c>
      <c r="O185" s="27">
        <v>2.3999111189351945</v>
      </c>
      <c r="P185" s="27">
        <f t="shared" si="8"/>
        <v>0.7759693907</v>
      </c>
      <c r="Q185" s="27">
        <f t="shared" si="9"/>
        <v>1.623941728</v>
      </c>
      <c r="R185" s="27">
        <v>0.2502635000903512</v>
      </c>
      <c r="S185" s="27">
        <v>0.0</v>
      </c>
      <c r="T185" s="27">
        <f t="shared" si="1"/>
        <v>0.2502635001</v>
      </c>
      <c r="U185" s="27">
        <v>0.18493467831772417</v>
      </c>
      <c r="V185" s="27">
        <v>0.011790733493014044</v>
      </c>
      <c r="W185" s="27">
        <v>0.0028869455084266625</v>
      </c>
      <c r="X185" s="27">
        <v>0.0</v>
      </c>
      <c r="Y185" s="27">
        <v>0.022469174212664648</v>
      </c>
      <c r="Z185" s="27">
        <v>0.9583418498229372</v>
      </c>
      <c r="AA185" s="27">
        <f t="shared" si="2"/>
        <v>0.5750564054</v>
      </c>
      <c r="AB185" s="27">
        <f t="shared" si="3"/>
        <v>0.4380851239</v>
      </c>
      <c r="AC185" s="27">
        <f t="shared" si="4"/>
        <v>2.661965353</v>
      </c>
      <c r="AD185" s="27">
        <f t="shared" si="5"/>
        <v>4.154842508</v>
      </c>
      <c r="AE185" s="28">
        <v>192.0</v>
      </c>
      <c r="AF185" s="28">
        <v>356.0</v>
      </c>
      <c r="AG185" s="29">
        <v>2.232964</v>
      </c>
      <c r="AH185" s="29">
        <v>4.287884</v>
      </c>
      <c r="AI185" s="31"/>
      <c r="AJ185" s="2"/>
      <c r="AK185" s="2"/>
      <c r="AL185" s="27"/>
    </row>
    <row r="186" ht="12.75" customHeight="1">
      <c r="A186" s="31"/>
      <c r="B186" s="31"/>
      <c r="C186" s="2" t="s">
        <v>184</v>
      </c>
      <c r="D186" s="27">
        <v>45.55</v>
      </c>
      <c r="E186" s="27">
        <v>0.23</v>
      </c>
      <c r="F186" s="27">
        <v>30.7</v>
      </c>
      <c r="G186" s="27">
        <v>5.06</v>
      </c>
      <c r="H186" s="27"/>
      <c r="I186" s="27">
        <v>1.6</v>
      </c>
      <c r="J186" s="27">
        <v>0.0</v>
      </c>
      <c r="K186" s="27">
        <v>0.23</v>
      </c>
      <c r="L186" s="27">
        <v>10.73</v>
      </c>
      <c r="M186" s="27">
        <v>94.56</v>
      </c>
      <c r="N186" s="27">
        <v>3.143386357882914</v>
      </c>
      <c r="O186" s="27">
        <v>2.4967660541058434</v>
      </c>
      <c r="P186" s="27">
        <f t="shared" si="8"/>
        <v>0.8566136421</v>
      </c>
      <c r="Q186" s="27">
        <f t="shared" si="9"/>
        <v>1.640152412</v>
      </c>
      <c r="R186" s="27">
        <v>0.2919866874291937</v>
      </c>
      <c r="S186" s="27">
        <v>0.0</v>
      </c>
      <c r="T186" s="27">
        <f t="shared" si="1"/>
        <v>0.2919866874</v>
      </c>
      <c r="U186" s="27">
        <v>0.16456841683896498</v>
      </c>
      <c r="V186" s="27">
        <v>0.011934943390481038</v>
      </c>
      <c r="W186" s="27">
        <v>0.0</v>
      </c>
      <c r="X186" s="27">
        <v>0.0</v>
      </c>
      <c r="Y186" s="27">
        <v>0.03077128031298596</v>
      </c>
      <c r="Z186" s="27">
        <v>0.9445351437395861</v>
      </c>
      <c r="AA186" s="27">
        <f t="shared" si="2"/>
        <v>0.6395431454</v>
      </c>
      <c r="AB186" s="27">
        <f t="shared" si="3"/>
        <v>0.4565551043</v>
      </c>
      <c r="AC186" s="27">
        <f t="shared" si="4"/>
        <v>2.800687685</v>
      </c>
      <c r="AD186" s="27">
        <f t="shared" si="5"/>
        <v>3.669549729</v>
      </c>
      <c r="AE186" s="28">
        <v>192.0</v>
      </c>
      <c r="AF186" s="28">
        <v>356.0</v>
      </c>
      <c r="AG186" s="29">
        <v>0.077835</v>
      </c>
      <c r="AH186" s="29">
        <v>2.132755</v>
      </c>
      <c r="AI186" s="31"/>
      <c r="AJ186" s="2"/>
      <c r="AK186" s="2"/>
      <c r="AL186" s="27"/>
    </row>
    <row r="187" ht="12.75" customHeight="1">
      <c r="A187" s="31"/>
      <c r="B187" s="31"/>
      <c r="C187" s="2" t="s">
        <v>184</v>
      </c>
      <c r="D187" s="27">
        <v>47.32</v>
      </c>
      <c r="E187" s="27">
        <v>0.07</v>
      </c>
      <c r="F187" s="27">
        <v>29.04</v>
      </c>
      <c r="G187" s="27">
        <v>5.56</v>
      </c>
      <c r="H187" s="27">
        <v>0.09</v>
      </c>
      <c r="I187" s="27">
        <v>2.02</v>
      </c>
      <c r="J187" s="27"/>
      <c r="K187" s="27">
        <v>0.16</v>
      </c>
      <c r="L187" s="27">
        <v>10.96</v>
      </c>
      <c r="M187" s="27">
        <v>95.58</v>
      </c>
      <c r="N187" s="27">
        <v>3.233802472052444</v>
      </c>
      <c r="O187" s="27">
        <v>2.3388127764319964</v>
      </c>
      <c r="P187" s="27">
        <f t="shared" si="8"/>
        <v>0.7661975279</v>
      </c>
      <c r="Q187" s="27">
        <f t="shared" si="9"/>
        <v>1.572615248</v>
      </c>
      <c r="R187" s="27">
        <v>0.3177215670197504</v>
      </c>
      <c r="S187" s="27">
        <v>0.0</v>
      </c>
      <c r="T187" s="27">
        <f t="shared" si="1"/>
        <v>0.317721567</v>
      </c>
      <c r="U187" s="27">
        <v>0.20574877019887913</v>
      </c>
      <c r="V187" s="27">
        <v>0.003597078680468019</v>
      </c>
      <c r="W187" s="27">
        <v>0.0052089477609338925</v>
      </c>
      <c r="X187" s="27">
        <v>0.0</v>
      </c>
      <c r="Y187" s="27">
        <v>0.02119810715489013</v>
      </c>
      <c r="Z187" s="27">
        <v>0.9554067906583458</v>
      </c>
      <c r="AA187" s="27">
        <f t="shared" si="2"/>
        <v>0.60695238</v>
      </c>
      <c r="AB187" s="27">
        <f t="shared" si="3"/>
        <v>0.528679285</v>
      </c>
      <c r="AC187" s="27">
        <f t="shared" si="4"/>
        <v>2.660131422</v>
      </c>
      <c r="AD187" s="27">
        <f t="shared" si="5"/>
        <v>4.220585886</v>
      </c>
      <c r="AE187" s="28">
        <v>192.0</v>
      </c>
      <c r="AF187" s="28">
        <v>356.0</v>
      </c>
      <c r="AG187" s="29">
        <v>2.499944</v>
      </c>
      <c r="AH187" s="29">
        <v>4.554864</v>
      </c>
      <c r="AI187" s="31"/>
      <c r="AJ187" s="2"/>
      <c r="AK187" s="2"/>
      <c r="AL187" s="27"/>
    </row>
    <row r="188" ht="12.75" customHeight="1">
      <c r="A188" s="31"/>
      <c r="B188" s="31"/>
      <c r="C188" s="2" t="s">
        <v>184</v>
      </c>
      <c r="D188" s="27">
        <v>45.29</v>
      </c>
      <c r="E188" s="27">
        <v>0.4</v>
      </c>
      <c r="F188" s="27">
        <v>30.62</v>
      </c>
      <c r="G188" s="27">
        <v>5.15</v>
      </c>
      <c r="H188" s="27"/>
      <c r="I188" s="27">
        <v>1.74</v>
      </c>
      <c r="J188" s="27">
        <v>0.0</v>
      </c>
      <c r="K188" s="27">
        <v>0.23</v>
      </c>
      <c r="L188" s="27">
        <v>10.76</v>
      </c>
      <c r="M188" s="27">
        <v>95.56</v>
      </c>
      <c r="N188" s="27">
        <v>3.1274590253662273</v>
      </c>
      <c r="O188" s="27">
        <v>2.4918654409049052</v>
      </c>
      <c r="P188" s="27">
        <f t="shared" si="8"/>
        <v>0.8725409746</v>
      </c>
      <c r="Q188" s="27">
        <f t="shared" si="9"/>
        <v>1.619324466</v>
      </c>
      <c r="R188" s="27">
        <v>0.2973717361098469</v>
      </c>
      <c r="S188" s="27">
        <v>0.0</v>
      </c>
      <c r="T188" s="27">
        <f t="shared" si="1"/>
        <v>0.2973717361</v>
      </c>
      <c r="U188" s="27">
        <v>0.17908354464895573</v>
      </c>
      <c r="V188" s="27">
        <v>0.020769806179561826</v>
      </c>
      <c r="W188" s="27">
        <v>0.0</v>
      </c>
      <c r="X188" s="27">
        <v>0.0</v>
      </c>
      <c r="Y188" s="27">
        <v>0.030791120374460124</v>
      </c>
      <c r="Z188" s="27">
        <v>0.9477866692100642</v>
      </c>
      <c r="AA188" s="27">
        <f t="shared" si="2"/>
        <v>0.6241335716</v>
      </c>
      <c r="AB188" s="27">
        <f t="shared" si="3"/>
        <v>0.4764552808</v>
      </c>
      <c r="AC188" s="27">
        <f t="shared" si="4"/>
        <v>2.810006983</v>
      </c>
      <c r="AD188" s="27">
        <f t="shared" si="5"/>
        <v>3.584311931</v>
      </c>
      <c r="AE188" s="28" t="s">
        <v>107</v>
      </c>
      <c r="AF188" s="28" t="s">
        <v>107</v>
      </c>
      <c r="AG188" s="28" t="s">
        <v>107</v>
      </c>
      <c r="AH188" s="28" t="s">
        <v>107</v>
      </c>
      <c r="AI188" s="31"/>
      <c r="AJ188" s="2"/>
      <c r="AK188" s="2"/>
      <c r="AL188" s="27"/>
    </row>
    <row r="189" ht="12.75" customHeight="1">
      <c r="A189" s="31"/>
      <c r="B189" s="31"/>
      <c r="C189" s="2" t="s">
        <v>188</v>
      </c>
      <c r="D189" s="27">
        <v>46.69</v>
      </c>
      <c r="E189" s="27">
        <v>0.39</v>
      </c>
      <c r="F189" s="27">
        <v>29.54</v>
      </c>
      <c r="G189" s="27">
        <v>5.34</v>
      </c>
      <c r="H189" s="27">
        <v>0.06</v>
      </c>
      <c r="I189" s="27">
        <v>1.78</v>
      </c>
      <c r="J189" s="27"/>
      <c r="K189" s="27">
        <v>0.16</v>
      </c>
      <c r="L189" s="27">
        <v>10.81</v>
      </c>
      <c r="M189" s="27">
        <v>95.08</v>
      </c>
      <c r="N189" s="27">
        <v>3.2018411464257497</v>
      </c>
      <c r="O189" s="27">
        <v>2.387352184576699</v>
      </c>
      <c r="P189" s="27">
        <f t="shared" si="8"/>
        <v>0.7981588536</v>
      </c>
      <c r="Q189" s="27">
        <f t="shared" si="9"/>
        <v>1.589193331</v>
      </c>
      <c r="R189" s="27">
        <v>0.3062106673631759</v>
      </c>
      <c r="S189" s="27">
        <v>0.0</v>
      </c>
      <c r="T189" s="27">
        <f t="shared" si="1"/>
        <v>0.3062106674</v>
      </c>
      <c r="U189" s="27">
        <v>0.1819336512862333</v>
      </c>
      <c r="V189" s="27">
        <v>0.02011053661533198</v>
      </c>
      <c r="W189" s="27">
        <v>0.0034847040306326587</v>
      </c>
      <c r="X189" s="27">
        <v>0.0</v>
      </c>
      <c r="Y189" s="27">
        <v>0.021271799843655445</v>
      </c>
      <c r="Z189" s="27">
        <v>0.9456068689018413</v>
      </c>
      <c r="AA189" s="27">
        <f t="shared" si="2"/>
        <v>0.6272953626</v>
      </c>
      <c r="AB189" s="27">
        <f t="shared" si="3"/>
        <v>0.4916290227</v>
      </c>
      <c r="AC189" s="27">
        <f t="shared" si="4"/>
        <v>2.713673389</v>
      </c>
      <c r="AD189" s="27">
        <f t="shared" si="5"/>
        <v>4.011533709</v>
      </c>
      <c r="AE189" s="28">
        <v>192.0</v>
      </c>
      <c r="AF189" s="28">
        <v>356.0</v>
      </c>
      <c r="AG189" s="29">
        <v>1.697396</v>
      </c>
      <c r="AH189" s="29">
        <v>3.752316</v>
      </c>
      <c r="AI189" s="31"/>
      <c r="AJ189" s="2"/>
      <c r="AK189" s="2"/>
      <c r="AL189" s="27"/>
    </row>
    <row r="190" ht="12.75" customHeight="1">
      <c r="A190" s="31"/>
      <c r="B190" s="31"/>
      <c r="C190" s="2" t="s">
        <v>189</v>
      </c>
      <c r="D190" s="27">
        <v>46.42</v>
      </c>
      <c r="E190" s="27">
        <v>0.56</v>
      </c>
      <c r="F190" s="27">
        <v>28.99</v>
      </c>
      <c r="G190" s="27">
        <v>5.62</v>
      </c>
      <c r="H190" s="27">
        <v>0.06</v>
      </c>
      <c r="I190" s="27">
        <v>2.0</v>
      </c>
      <c r="J190" s="27">
        <v>0.01</v>
      </c>
      <c r="K190" s="27">
        <v>0.15</v>
      </c>
      <c r="L190" s="27">
        <v>10.73</v>
      </c>
      <c r="M190" s="27">
        <v>94.83</v>
      </c>
      <c r="N190" s="27">
        <v>3.1981709472349844</v>
      </c>
      <c r="O190" s="27">
        <v>2.353828656599229</v>
      </c>
      <c r="P190" s="27">
        <f t="shared" si="8"/>
        <v>0.8018290528</v>
      </c>
      <c r="Q190" s="27">
        <f t="shared" si="9"/>
        <v>1.551999604</v>
      </c>
      <c r="R190" s="27">
        <v>0.3237695522937116</v>
      </c>
      <c r="S190" s="27">
        <v>0.0</v>
      </c>
      <c r="T190" s="27">
        <f t="shared" si="1"/>
        <v>0.3237695523</v>
      </c>
      <c r="U190" s="27">
        <v>0.2053731475398683</v>
      </c>
      <c r="V190" s="27">
        <v>0.0290113346890236</v>
      </c>
      <c r="W190" s="27">
        <v>0.0035009549946428352</v>
      </c>
      <c r="X190" s="27">
        <v>7.381055257963706E-4</v>
      </c>
      <c r="Y190" s="27">
        <v>0.020035313594704965</v>
      </c>
      <c r="Z190" s="27">
        <v>0.9429860682035387</v>
      </c>
      <c r="AA190" s="27">
        <f t="shared" si="2"/>
        <v>0.6118756857</v>
      </c>
      <c r="AB190" s="27">
        <f t="shared" si="3"/>
        <v>0.5326436548</v>
      </c>
      <c r="AC190" s="27">
        <f t="shared" si="4"/>
        <v>2.706609544</v>
      </c>
      <c r="AD190" s="27">
        <f t="shared" si="5"/>
        <v>3.988594497</v>
      </c>
      <c r="AE190" s="28">
        <v>192.0</v>
      </c>
      <c r="AF190" s="28">
        <v>356.0</v>
      </c>
      <c r="AG190" s="29">
        <v>1.697396</v>
      </c>
      <c r="AH190" s="29">
        <v>3.752316</v>
      </c>
      <c r="AI190" s="31"/>
      <c r="AJ190" s="2"/>
      <c r="AK190" s="2"/>
      <c r="AL190" s="27"/>
    </row>
    <row r="191" ht="12.75" customHeight="1">
      <c r="A191" s="31"/>
      <c r="B191" s="31"/>
      <c r="C191" s="2" t="s">
        <v>190</v>
      </c>
      <c r="D191" s="27">
        <v>46.76</v>
      </c>
      <c r="E191" s="27">
        <v>0.39</v>
      </c>
      <c r="F191" s="27">
        <v>26.49</v>
      </c>
      <c r="G191" s="27">
        <v>6.57</v>
      </c>
      <c r="H191" s="27">
        <v>0.08</v>
      </c>
      <c r="I191" s="27">
        <v>3.05</v>
      </c>
      <c r="J191" s="27">
        <v>0.23</v>
      </c>
      <c r="K191" s="27">
        <v>0.04</v>
      </c>
      <c r="L191" s="27">
        <v>10.5</v>
      </c>
      <c r="M191" s="27">
        <v>94.23</v>
      </c>
      <c r="N191" s="27">
        <v>3.2549562929244535</v>
      </c>
      <c r="O191" s="27">
        <v>2.1731150021386183</v>
      </c>
      <c r="P191" s="27">
        <f t="shared" si="8"/>
        <v>0.7450437071</v>
      </c>
      <c r="Q191" s="27">
        <f t="shared" si="9"/>
        <v>1.428071295</v>
      </c>
      <c r="R191" s="27">
        <v>0.38241875202722514</v>
      </c>
      <c r="S191" s="27">
        <v>0.0</v>
      </c>
      <c r="T191" s="27">
        <f t="shared" si="1"/>
        <v>0.382418752</v>
      </c>
      <c r="U191" s="27">
        <v>0.31643726630835595</v>
      </c>
      <c r="V191" s="27">
        <v>0.020413544060842587</v>
      </c>
      <c r="W191" s="27">
        <v>0.004716277881521611</v>
      </c>
      <c r="X191" s="27">
        <v>0.017152222978442166</v>
      </c>
      <c r="Y191" s="27">
        <v>0.005398076039289177</v>
      </c>
      <c r="Z191" s="27">
        <v>0.9323285312125803</v>
      </c>
      <c r="AA191" s="27">
        <f t="shared" si="2"/>
        <v>0.5472067808</v>
      </c>
      <c r="AB191" s="27">
        <f t="shared" si="3"/>
        <v>0.7035722962</v>
      </c>
      <c r="AC191" s="27">
        <f t="shared" si="4"/>
        <v>2.575947298</v>
      </c>
      <c r="AD191" s="27">
        <f t="shared" si="5"/>
        <v>4.368812543</v>
      </c>
      <c r="AE191" s="28">
        <v>192.0</v>
      </c>
      <c r="AF191" s="28">
        <v>356.0</v>
      </c>
      <c r="AG191" s="29">
        <v>3.032298</v>
      </c>
      <c r="AH191" s="29">
        <v>5.087218</v>
      </c>
      <c r="AI191" s="31"/>
      <c r="AJ191" s="2"/>
      <c r="AK191" s="2"/>
      <c r="AL191" s="27"/>
    </row>
    <row r="192" ht="12.75" customHeight="1">
      <c r="A192" s="31"/>
      <c r="B192" s="31"/>
      <c r="C192" s="2" t="s">
        <v>191</v>
      </c>
      <c r="D192" s="27">
        <v>48.31</v>
      </c>
      <c r="E192" s="27">
        <v>0.18</v>
      </c>
      <c r="F192" s="27">
        <v>27.09</v>
      </c>
      <c r="G192" s="27">
        <v>5.39</v>
      </c>
      <c r="H192" s="27">
        <v>0.08</v>
      </c>
      <c r="I192" s="27">
        <v>2.44</v>
      </c>
      <c r="J192" s="27">
        <v>0.05</v>
      </c>
      <c r="K192" s="27">
        <v>0.05</v>
      </c>
      <c r="L192" s="27">
        <v>11.26</v>
      </c>
      <c r="M192" s="27">
        <v>95.03</v>
      </c>
      <c r="N192" s="27">
        <v>3.3156310361316677</v>
      </c>
      <c r="O192" s="27">
        <v>2.1911305628517392</v>
      </c>
      <c r="P192" s="27">
        <f t="shared" si="8"/>
        <v>0.6843689639</v>
      </c>
      <c r="Q192" s="27">
        <f t="shared" si="9"/>
        <v>1.506761599</v>
      </c>
      <c r="R192" s="27">
        <v>0.3093293118649781</v>
      </c>
      <c r="S192" s="27">
        <v>0.0</v>
      </c>
      <c r="T192" s="27">
        <f t="shared" si="1"/>
        <v>0.3093293119</v>
      </c>
      <c r="U192" s="27">
        <v>0.24959513206921297</v>
      </c>
      <c r="V192" s="27">
        <v>0.009289338924002317</v>
      </c>
      <c r="W192" s="27">
        <v>0.004650052814759172</v>
      </c>
      <c r="X192" s="27">
        <v>0.0036763858180168473</v>
      </c>
      <c r="Y192" s="27">
        <v>0.006652846617437392</v>
      </c>
      <c r="Z192" s="27">
        <v>0.9857721994707314</v>
      </c>
      <c r="AA192" s="27">
        <f t="shared" si="2"/>
        <v>0.5534367216</v>
      </c>
      <c r="AB192" s="27">
        <f t="shared" si="3"/>
        <v>0.5635744967</v>
      </c>
      <c r="AC192" s="27">
        <f t="shared" si="4"/>
        <v>2.509749214</v>
      </c>
      <c r="AD192" s="27">
        <f t="shared" si="5"/>
        <v>4.844800409</v>
      </c>
      <c r="AE192" s="28">
        <v>192.0</v>
      </c>
      <c r="AF192" s="28">
        <v>356.0</v>
      </c>
      <c r="AG192" s="29">
        <v>4.878659</v>
      </c>
      <c r="AH192" s="29">
        <v>6.933579</v>
      </c>
      <c r="AI192" s="31"/>
      <c r="AJ192" s="2"/>
      <c r="AK192" s="2"/>
      <c r="AL192" s="27"/>
    </row>
    <row r="193" ht="12.75" customHeight="1">
      <c r="A193" s="31"/>
      <c r="B193" s="31"/>
      <c r="C193" s="2" t="s">
        <v>192</v>
      </c>
      <c r="D193" s="27">
        <v>46.17</v>
      </c>
      <c r="E193" s="27">
        <v>0.12</v>
      </c>
      <c r="F193" s="27">
        <v>32.52</v>
      </c>
      <c r="G193" s="27">
        <v>2.86</v>
      </c>
      <c r="H193" s="27">
        <v>0.05</v>
      </c>
      <c r="I193" s="27">
        <v>1.33</v>
      </c>
      <c r="J193" s="27">
        <v>0.0</v>
      </c>
      <c r="K193" s="27">
        <v>0.2</v>
      </c>
      <c r="L193" s="27">
        <v>10.91</v>
      </c>
      <c r="M193" s="27">
        <v>94.47</v>
      </c>
      <c r="N193" s="27">
        <v>3.1432252041340503</v>
      </c>
      <c r="O193" s="27">
        <v>2.6091332146788595</v>
      </c>
      <c r="P193" s="27">
        <f t="shared" si="8"/>
        <v>0.8567747959</v>
      </c>
      <c r="Q193" s="27">
        <f t="shared" si="9"/>
        <v>1.752358419</v>
      </c>
      <c r="R193" s="27">
        <v>0.16281139908685444</v>
      </c>
      <c r="S193" s="27">
        <v>0.0</v>
      </c>
      <c r="T193" s="27">
        <f t="shared" si="1"/>
        <v>0.1628113991</v>
      </c>
      <c r="U193" s="27">
        <v>0.13495357398378782</v>
      </c>
      <c r="V193" s="27">
        <v>0.006142992914774844</v>
      </c>
      <c r="W193" s="27">
        <v>0.002882865413791644</v>
      </c>
      <c r="X193" s="27">
        <v>0.0</v>
      </c>
      <c r="Y193" s="27">
        <v>0.026396963208051526</v>
      </c>
      <c r="Z193" s="27">
        <v>0.9474349275912005</v>
      </c>
      <c r="AA193" s="27">
        <f t="shared" si="2"/>
        <v>0.5467782104</v>
      </c>
      <c r="AB193" s="27">
        <f t="shared" si="3"/>
        <v>0.3006478385</v>
      </c>
      <c r="AC193" s="27">
        <f t="shared" si="4"/>
        <v>2.778087607</v>
      </c>
      <c r="AD193" s="27">
        <f t="shared" si="5"/>
        <v>3.668671417</v>
      </c>
      <c r="AE193" s="28">
        <v>192.0</v>
      </c>
      <c r="AF193" s="28">
        <v>356.0</v>
      </c>
      <c r="AG193" s="29">
        <v>0.077835</v>
      </c>
      <c r="AH193" s="29">
        <v>2.132755</v>
      </c>
      <c r="AI193" s="31"/>
      <c r="AJ193" s="2"/>
      <c r="AK193" s="2"/>
      <c r="AL193" s="27"/>
    </row>
    <row r="194" ht="12.75" customHeight="1">
      <c r="A194" s="31"/>
      <c r="B194" s="31"/>
      <c r="C194" s="2" t="s">
        <v>193</v>
      </c>
      <c r="D194" s="27">
        <v>48.07</v>
      </c>
      <c r="E194" s="27">
        <v>0.3</v>
      </c>
      <c r="F194" s="27">
        <v>27.62</v>
      </c>
      <c r="G194" s="27">
        <v>4.68</v>
      </c>
      <c r="H194" s="27">
        <v>0.03</v>
      </c>
      <c r="I194" s="27">
        <v>2.4</v>
      </c>
      <c r="J194" s="27">
        <v>0.07</v>
      </c>
      <c r="K194" s="27">
        <v>0.14</v>
      </c>
      <c r="L194" s="27">
        <v>11.09</v>
      </c>
      <c r="M194" s="27">
        <v>94.57</v>
      </c>
      <c r="N194" s="27">
        <v>3.3003543940332047</v>
      </c>
      <c r="O194" s="27">
        <v>2.234808024774288</v>
      </c>
      <c r="P194" s="27">
        <f t="shared" si="8"/>
        <v>0.699645606</v>
      </c>
      <c r="Q194" s="27">
        <f t="shared" si="9"/>
        <v>1.535162419</v>
      </c>
      <c r="R194" s="27">
        <v>0.2686800742566042</v>
      </c>
      <c r="S194" s="27">
        <v>0.0</v>
      </c>
      <c r="T194" s="27">
        <f t="shared" si="1"/>
        <v>0.2686800743</v>
      </c>
      <c r="U194" s="27">
        <v>0.24559234312713651</v>
      </c>
      <c r="V194" s="27">
        <v>0.015487840036694107</v>
      </c>
      <c r="W194" s="27">
        <v>0.0017444014927147722</v>
      </c>
      <c r="X194" s="27">
        <v>0.005148804643677494</v>
      </c>
      <c r="Y194" s="27">
        <v>0.018634718581312285</v>
      </c>
      <c r="Z194" s="27">
        <v>0.9712410237759603</v>
      </c>
      <c r="AA194" s="27">
        <f t="shared" si="2"/>
        <v>0.5224469856</v>
      </c>
      <c r="AB194" s="27">
        <f t="shared" si="3"/>
        <v>0.5160168189</v>
      </c>
      <c r="AC194" s="27">
        <f t="shared" si="4"/>
        <v>2.518975939</v>
      </c>
      <c r="AD194" s="27">
        <f t="shared" si="5"/>
        <v>4.717180192</v>
      </c>
      <c r="AE194" s="28">
        <v>192.0</v>
      </c>
      <c r="AF194" s="28">
        <v>356.0</v>
      </c>
      <c r="AG194" s="29">
        <v>4.353806</v>
      </c>
      <c r="AH194" s="29">
        <v>6.408726</v>
      </c>
      <c r="AI194" s="31"/>
      <c r="AJ194" s="2"/>
      <c r="AK194" s="2"/>
      <c r="AL194" s="27"/>
    </row>
    <row r="195" ht="12.75" customHeight="1">
      <c r="A195" s="31"/>
      <c r="B195" s="31"/>
      <c r="C195" s="2" t="s">
        <v>194</v>
      </c>
      <c r="D195" s="27">
        <v>47.82</v>
      </c>
      <c r="E195" s="27">
        <v>0.3</v>
      </c>
      <c r="F195" s="27">
        <v>27.52</v>
      </c>
      <c r="G195" s="27">
        <v>5.59</v>
      </c>
      <c r="H195" s="27">
        <v>0.07</v>
      </c>
      <c r="I195" s="27">
        <v>2.35</v>
      </c>
      <c r="J195" s="27">
        <v>0.03</v>
      </c>
      <c r="K195" s="27">
        <v>0.08</v>
      </c>
      <c r="L195" s="27">
        <v>11.32</v>
      </c>
      <c r="M195" s="27">
        <v>95.23</v>
      </c>
      <c r="N195" s="27">
        <v>3.281363454361657</v>
      </c>
      <c r="O195" s="27">
        <v>2.2254779084535703</v>
      </c>
      <c r="P195" s="27">
        <f t="shared" si="8"/>
        <v>0.7186365456</v>
      </c>
      <c r="Q195" s="27">
        <f t="shared" si="9"/>
        <v>1.506841363</v>
      </c>
      <c r="R195" s="27">
        <v>0.3207448740971901</v>
      </c>
      <c r="S195" s="27">
        <v>0.0</v>
      </c>
      <c r="T195" s="27">
        <f t="shared" si="1"/>
        <v>0.3207448741</v>
      </c>
      <c r="U195" s="27">
        <v>0.24034204560951955</v>
      </c>
      <c r="V195" s="27">
        <v>0.015479223271407981</v>
      </c>
      <c r="W195" s="27">
        <v>0.004068005627148993</v>
      </c>
      <c r="X195" s="27">
        <v>0.002205402887634625</v>
      </c>
      <c r="Y195" s="27">
        <v>0.01064248630212325</v>
      </c>
      <c r="Z195" s="27">
        <v>0.9908324213619133</v>
      </c>
      <c r="AA195" s="27">
        <f t="shared" si="2"/>
        <v>0.5716491738</v>
      </c>
      <c r="AB195" s="27">
        <f t="shared" si="3"/>
        <v>0.5651549253</v>
      </c>
      <c r="AC195" s="27">
        <f t="shared" si="4"/>
        <v>2.561702006</v>
      </c>
      <c r="AD195" s="27">
        <f t="shared" si="5"/>
        <v>4.566095997</v>
      </c>
      <c r="AE195" s="28">
        <v>192.0</v>
      </c>
      <c r="AF195" s="28">
        <v>356.0</v>
      </c>
      <c r="AG195" s="29">
        <v>3.82681</v>
      </c>
      <c r="AH195" s="29">
        <v>5.88173</v>
      </c>
      <c r="AI195" s="31"/>
      <c r="AJ195" s="2"/>
      <c r="AK195" s="2"/>
      <c r="AL195" s="27"/>
    </row>
    <row r="196" ht="12.75" customHeight="1">
      <c r="A196" s="31"/>
      <c r="B196" s="31"/>
      <c r="C196" s="2" t="s">
        <v>195</v>
      </c>
      <c r="D196" s="27">
        <v>47.75</v>
      </c>
      <c r="E196" s="27">
        <v>0.21</v>
      </c>
      <c r="F196" s="27">
        <v>31.27</v>
      </c>
      <c r="G196" s="27">
        <v>2.98</v>
      </c>
      <c r="H196" s="27">
        <v>0.09</v>
      </c>
      <c r="I196" s="27">
        <v>1.93</v>
      </c>
      <c r="J196" s="27">
        <v>0.02</v>
      </c>
      <c r="K196" s="27">
        <v>0.14</v>
      </c>
      <c r="L196" s="27">
        <v>10.57</v>
      </c>
      <c r="M196" s="27">
        <v>95.33</v>
      </c>
      <c r="N196" s="27">
        <v>3.213783606585916</v>
      </c>
      <c r="O196" s="27">
        <v>2.48028295820627</v>
      </c>
      <c r="P196" s="27">
        <f t="shared" si="8"/>
        <v>0.7862163934</v>
      </c>
      <c r="Q196" s="27">
        <f t="shared" si="9"/>
        <v>1.694066565</v>
      </c>
      <c r="R196" s="27">
        <v>0.16771143339472416</v>
      </c>
      <c r="S196" s="27">
        <v>0.0</v>
      </c>
      <c r="T196" s="27">
        <f t="shared" si="1"/>
        <v>0.1677114334</v>
      </c>
      <c r="U196" s="27">
        <v>0.19360549969750449</v>
      </c>
      <c r="V196" s="27">
        <v>0.010627856812526962</v>
      </c>
      <c r="W196" s="27">
        <v>0.0051300843327615146</v>
      </c>
      <c r="X196" s="27">
        <v>0.0014420993127520286</v>
      </c>
      <c r="Y196" s="27">
        <v>0.018267521981733988</v>
      </c>
      <c r="Z196" s="27">
        <v>0.9074595163301951</v>
      </c>
      <c r="AA196" s="27">
        <f t="shared" si="2"/>
        <v>0.4641671011</v>
      </c>
      <c r="AB196" s="27">
        <f t="shared" si="3"/>
        <v>0.3664470174</v>
      </c>
      <c r="AC196" s="27">
        <f t="shared" si="4"/>
        <v>2.658622248</v>
      </c>
      <c r="AD196" s="27">
        <f t="shared" si="5"/>
        <v>4.087657843</v>
      </c>
      <c r="AE196" s="28">
        <v>192.0</v>
      </c>
      <c r="AF196" s="28">
        <v>356.0</v>
      </c>
      <c r="AG196" s="29">
        <v>1.965448</v>
      </c>
      <c r="AH196" s="29">
        <v>4.020368</v>
      </c>
      <c r="AI196" s="31"/>
      <c r="AJ196" s="2"/>
      <c r="AK196" s="2"/>
      <c r="AL196" s="27"/>
    </row>
    <row r="197" ht="12.75" customHeight="1">
      <c r="A197" s="31"/>
      <c r="B197" s="31"/>
      <c r="C197" s="2" t="s">
        <v>196</v>
      </c>
      <c r="D197" s="27">
        <v>47.31</v>
      </c>
      <c r="E197" s="27">
        <v>0.23</v>
      </c>
      <c r="F197" s="27">
        <v>32.66</v>
      </c>
      <c r="G197" s="27">
        <v>2.33</v>
      </c>
      <c r="H197" s="27">
        <v>0.01</v>
      </c>
      <c r="I197" s="27">
        <v>1.67</v>
      </c>
      <c r="J197" s="27">
        <v>0.02</v>
      </c>
      <c r="K197" s="27">
        <v>0.16</v>
      </c>
      <c r="L197" s="27">
        <v>10.3</v>
      </c>
      <c r="M197" s="27">
        <v>94.85</v>
      </c>
      <c r="N197" s="27">
        <v>3.1753172170321817</v>
      </c>
      <c r="O197" s="27">
        <v>2.583333307345516</v>
      </c>
      <c r="P197" s="27">
        <f t="shared" si="8"/>
        <v>0.824682783</v>
      </c>
      <c r="Q197" s="27">
        <f t="shared" si="9"/>
        <v>1.758650524</v>
      </c>
      <c r="R197" s="27">
        <v>0.13076551926354762</v>
      </c>
      <c r="S197" s="27">
        <v>0.0</v>
      </c>
      <c r="T197" s="27">
        <f t="shared" si="1"/>
        <v>0.1307655193</v>
      </c>
      <c r="U197" s="27">
        <v>0.16705818824361676</v>
      </c>
      <c r="V197" s="27">
        <v>0.011607672619689612</v>
      </c>
      <c r="W197" s="27">
        <v>5.684246591198932E-4</v>
      </c>
      <c r="X197" s="27">
        <v>0.0014380900612683744</v>
      </c>
      <c r="Y197" s="27">
        <v>0.020819126333896213</v>
      </c>
      <c r="Z197" s="27">
        <v>0.8818209485669677</v>
      </c>
      <c r="AA197" s="27">
        <f t="shared" si="2"/>
        <v>0.4390702149</v>
      </c>
      <c r="AB197" s="27">
        <f t="shared" si="3"/>
        <v>0.2983921322</v>
      </c>
      <c r="AC197" s="27">
        <f t="shared" si="4"/>
        <v>2.725706499</v>
      </c>
      <c r="AD197" s="27">
        <f t="shared" si="5"/>
        <v>3.850349835</v>
      </c>
      <c r="AE197" s="28">
        <v>192.0</v>
      </c>
      <c r="AF197" s="28">
        <v>356.0</v>
      </c>
      <c r="AG197" s="29">
        <v>1.159685</v>
      </c>
      <c r="AH197" s="29">
        <v>3.214605</v>
      </c>
      <c r="AI197" s="31"/>
      <c r="AJ197" s="2"/>
      <c r="AK197" s="2"/>
      <c r="AL197" s="27"/>
    </row>
    <row r="198" ht="12.75" customHeight="1">
      <c r="A198" s="31"/>
      <c r="B198" s="31"/>
      <c r="C198" s="2" t="s">
        <v>197</v>
      </c>
      <c r="D198" s="27">
        <v>45.5</v>
      </c>
      <c r="E198" s="27">
        <v>0.38</v>
      </c>
      <c r="F198" s="27">
        <v>30.52</v>
      </c>
      <c r="G198" s="27">
        <v>2.53</v>
      </c>
      <c r="H198" s="27">
        <v>0.0</v>
      </c>
      <c r="I198" s="27">
        <v>1.96</v>
      </c>
      <c r="J198" s="27">
        <v>0.06</v>
      </c>
      <c r="K198" s="27">
        <v>0.2</v>
      </c>
      <c r="L198" s="27">
        <v>10.75</v>
      </c>
      <c r="M198" s="27">
        <v>92.19</v>
      </c>
      <c r="N198" s="27">
        <v>3.1742606770639292</v>
      </c>
      <c r="O198" s="27">
        <v>2.50926087226992</v>
      </c>
      <c r="P198" s="27">
        <f t="shared" si="8"/>
        <v>0.8257393229</v>
      </c>
      <c r="Q198" s="27">
        <f t="shared" si="9"/>
        <v>1.683521549</v>
      </c>
      <c r="R198" s="27">
        <v>0.14758929734240048</v>
      </c>
      <c r="S198" s="27">
        <v>0.0</v>
      </c>
      <c r="T198" s="27">
        <f t="shared" si="1"/>
        <v>0.1475892973</v>
      </c>
      <c r="U198" s="27">
        <v>0.20380009852046724</v>
      </c>
      <c r="V198" s="27">
        <v>0.019934159722081256</v>
      </c>
      <c r="W198" s="27">
        <v>0.0</v>
      </c>
      <c r="X198" s="27">
        <v>0.004484400185245587</v>
      </c>
      <c r="Y198" s="27">
        <v>0.027050141162587128</v>
      </c>
      <c r="Z198" s="27">
        <v>0.9566403027873867</v>
      </c>
      <c r="AA198" s="27">
        <f t="shared" si="2"/>
        <v>0.4200163667</v>
      </c>
      <c r="AB198" s="27">
        <f t="shared" si="3"/>
        <v>0.3513893959</v>
      </c>
      <c r="AC198" s="27">
        <f t="shared" si="4"/>
        <v>2.676784329</v>
      </c>
      <c r="AD198" s="27">
        <f t="shared" si="5"/>
        <v>3.844143774</v>
      </c>
      <c r="AE198" s="28">
        <v>192.0</v>
      </c>
      <c r="AF198" s="28">
        <v>356.0</v>
      </c>
      <c r="AG198" s="29">
        <v>0.890026</v>
      </c>
      <c r="AH198" s="29">
        <v>2.944946</v>
      </c>
      <c r="AI198" s="31"/>
      <c r="AJ198" s="2"/>
      <c r="AK198" s="2"/>
      <c r="AL198" s="27"/>
    </row>
    <row r="199" ht="12.75" customHeight="1">
      <c r="A199" s="31"/>
      <c r="B199" s="31"/>
      <c r="C199" s="2" t="s">
        <v>198</v>
      </c>
      <c r="D199" s="27">
        <v>48.22</v>
      </c>
      <c r="E199" s="27">
        <v>0.37</v>
      </c>
      <c r="F199" s="27">
        <v>32.18</v>
      </c>
      <c r="G199" s="27">
        <v>2.41</v>
      </c>
      <c r="H199" s="27"/>
      <c r="I199" s="27">
        <v>2.17</v>
      </c>
      <c r="J199" s="27">
        <v>0.01</v>
      </c>
      <c r="K199" s="27">
        <v>0.18</v>
      </c>
      <c r="L199" s="27">
        <v>10.55</v>
      </c>
      <c r="M199" s="27">
        <v>96.25</v>
      </c>
      <c r="N199" s="27">
        <v>3.1944144487980037</v>
      </c>
      <c r="O199" s="27">
        <v>2.512350269148649</v>
      </c>
      <c r="P199" s="27">
        <f t="shared" si="8"/>
        <v>0.8055855512</v>
      </c>
      <c r="Q199" s="27">
        <f t="shared" si="9"/>
        <v>1.706764718</v>
      </c>
      <c r="R199" s="27">
        <v>0.13350091724744528</v>
      </c>
      <c r="S199" s="27">
        <v>0.0</v>
      </c>
      <c r="T199" s="27">
        <f t="shared" si="1"/>
        <v>0.1335009172</v>
      </c>
      <c r="U199" s="27">
        <v>0.21425990855287294</v>
      </c>
      <c r="V199" s="27">
        <v>0.01843100106754142</v>
      </c>
      <c r="W199" s="27">
        <v>0.0</v>
      </c>
      <c r="X199" s="27">
        <v>7.097182525429693E-4</v>
      </c>
      <c r="Y199" s="27">
        <v>0.023117715161244754</v>
      </c>
      <c r="Z199" s="27">
        <v>0.8915085898249099</v>
      </c>
      <c r="AA199" s="27">
        <f t="shared" si="2"/>
        <v>0.3838871642</v>
      </c>
      <c r="AB199" s="27">
        <f t="shared" si="3"/>
        <v>0.3477608258</v>
      </c>
      <c r="AC199" s="27">
        <f t="shared" si="4"/>
        <v>2.664282187</v>
      </c>
      <c r="AD199" s="27">
        <f t="shared" si="5"/>
        <v>3.965332352</v>
      </c>
      <c r="AE199" s="28">
        <v>192.0</v>
      </c>
      <c r="AF199" s="28">
        <v>356.0</v>
      </c>
      <c r="AG199" s="29">
        <v>1.428809</v>
      </c>
      <c r="AH199" s="29">
        <v>3.483729</v>
      </c>
      <c r="AI199" s="31"/>
      <c r="AJ199" s="2"/>
      <c r="AK199" s="2"/>
      <c r="AL199" s="27"/>
    </row>
    <row r="200" ht="12.75" customHeight="1">
      <c r="A200" s="31"/>
      <c r="B200" s="31"/>
      <c r="C200" s="2" t="s">
        <v>199</v>
      </c>
      <c r="D200" s="27">
        <v>46.77</v>
      </c>
      <c r="E200" s="27">
        <v>0.23</v>
      </c>
      <c r="F200" s="27">
        <v>29.03</v>
      </c>
      <c r="G200" s="27">
        <v>4.91</v>
      </c>
      <c r="H200" s="27">
        <v>0.07</v>
      </c>
      <c r="I200" s="27">
        <v>2.32</v>
      </c>
      <c r="J200" s="27"/>
      <c r="K200" s="27">
        <v>0.25</v>
      </c>
      <c r="L200" s="27">
        <v>10.84</v>
      </c>
      <c r="M200" s="27">
        <v>94.78</v>
      </c>
      <c r="N200" s="27">
        <v>3.215788487649101</v>
      </c>
      <c r="O200" s="27">
        <v>2.3523245164378017</v>
      </c>
      <c r="P200" s="27">
        <f t="shared" si="8"/>
        <v>0.7842115124</v>
      </c>
      <c r="Q200" s="27">
        <f t="shared" si="9"/>
        <v>1.568113004</v>
      </c>
      <c r="R200" s="27">
        <v>0.2822960165239165</v>
      </c>
      <c r="S200" s="27">
        <v>0.0</v>
      </c>
      <c r="T200" s="27">
        <f t="shared" si="1"/>
        <v>0.2822960165</v>
      </c>
      <c r="U200" s="27">
        <v>0.23775256823975022</v>
      </c>
      <c r="V200" s="27">
        <v>0.011891347945282878</v>
      </c>
      <c r="W200" s="27">
        <v>0.0040762131536734745</v>
      </c>
      <c r="X200" s="27">
        <v>0.0</v>
      </c>
      <c r="Y200" s="27">
        <v>0.03332486990291756</v>
      </c>
      <c r="Z200" s="27">
        <v>0.9507326425714598</v>
      </c>
      <c r="AA200" s="27">
        <f t="shared" si="2"/>
        <v>0.5428262374</v>
      </c>
      <c r="AB200" s="27">
        <f t="shared" si="3"/>
        <v>0.5241247979</v>
      </c>
      <c r="AC200" s="27">
        <f t="shared" si="4"/>
        <v>2.646511881</v>
      </c>
      <c r="AD200" s="27">
        <f t="shared" si="5"/>
        <v>4.100664728</v>
      </c>
      <c r="AE200" s="28">
        <v>192.0</v>
      </c>
      <c r="AF200" s="28">
        <v>356.0</v>
      </c>
      <c r="AG200" s="29">
        <v>2.232964</v>
      </c>
      <c r="AH200" s="29">
        <v>4.287884</v>
      </c>
      <c r="AI200" s="31"/>
      <c r="AJ200" s="2"/>
      <c r="AK200" s="2"/>
      <c r="AL200" s="27"/>
    </row>
    <row r="201" ht="12.75" customHeight="1">
      <c r="A201" s="31"/>
      <c r="B201" s="31"/>
      <c r="C201" s="2" t="s">
        <v>200</v>
      </c>
      <c r="D201" s="27">
        <v>45.76</v>
      </c>
      <c r="E201" s="27">
        <v>0.47</v>
      </c>
      <c r="F201" s="27">
        <v>29.39</v>
      </c>
      <c r="G201" s="27">
        <v>5.57</v>
      </c>
      <c r="H201" s="27">
        <v>0.04</v>
      </c>
      <c r="I201" s="27">
        <v>1.74</v>
      </c>
      <c r="J201" s="27"/>
      <c r="K201" s="27">
        <v>0.25</v>
      </c>
      <c r="L201" s="27">
        <v>10.93</v>
      </c>
      <c r="M201" s="27">
        <v>94.63</v>
      </c>
      <c r="N201" s="27">
        <v>3.172184894779358</v>
      </c>
      <c r="O201" s="27">
        <v>2.4010552629041273</v>
      </c>
      <c r="P201" s="27">
        <f t="shared" si="8"/>
        <v>0.8278151052</v>
      </c>
      <c r="Q201" s="27">
        <f t="shared" si="9"/>
        <v>1.573240158</v>
      </c>
      <c r="R201" s="27">
        <v>0.3228723269584724</v>
      </c>
      <c r="S201" s="27">
        <v>0.0</v>
      </c>
      <c r="T201" s="27">
        <f t="shared" si="1"/>
        <v>0.322872327</v>
      </c>
      <c r="U201" s="27">
        <v>0.17977895477028455</v>
      </c>
      <c r="V201" s="27">
        <v>0.024499288934381913</v>
      </c>
      <c r="W201" s="27">
        <v>0.0023483953306145623</v>
      </c>
      <c r="X201" s="27">
        <v>0.0</v>
      </c>
      <c r="Y201" s="27">
        <v>0.03359857307877482</v>
      </c>
      <c r="Z201" s="27">
        <v>0.9664995492351388</v>
      </c>
      <c r="AA201" s="27">
        <f t="shared" si="2"/>
        <v>0.6423386127</v>
      </c>
      <c r="AB201" s="27">
        <f t="shared" si="3"/>
        <v>0.5049996771</v>
      </c>
      <c r="AC201" s="27">
        <f t="shared" si="4"/>
        <v>2.748426879</v>
      </c>
      <c r="AD201" s="27">
        <f t="shared" si="5"/>
        <v>3.831996873</v>
      </c>
      <c r="AE201" s="28">
        <v>192.0</v>
      </c>
      <c r="AF201" s="28">
        <v>356.0</v>
      </c>
      <c r="AG201" s="29">
        <v>0.890026</v>
      </c>
      <c r="AH201" s="29">
        <v>2.944946</v>
      </c>
      <c r="AI201" s="31"/>
      <c r="AJ201" s="2"/>
      <c r="AK201" s="2"/>
      <c r="AL201" s="27"/>
    </row>
    <row r="202" ht="12.75" customHeight="1">
      <c r="A202" s="31"/>
      <c r="B202" s="31"/>
      <c r="C202" s="2" t="s">
        <v>201</v>
      </c>
      <c r="D202" s="27">
        <v>45.84</v>
      </c>
      <c r="E202" s="27">
        <v>0.61</v>
      </c>
      <c r="F202" s="27">
        <v>29.78</v>
      </c>
      <c r="G202" s="27">
        <v>5.19</v>
      </c>
      <c r="H202" s="27">
        <v>0.09</v>
      </c>
      <c r="I202" s="27">
        <v>1.62</v>
      </c>
      <c r="J202" s="27"/>
      <c r="K202" s="27">
        <v>0.34</v>
      </c>
      <c r="L202" s="27">
        <v>10.79</v>
      </c>
      <c r="M202" s="27">
        <v>94.41</v>
      </c>
      <c r="N202" s="27">
        <v>3.1656875674070566</v>
      </c>
      <c r="O202" s="27">
        <v>2.4236964567357284</v>
      </c>
      <c r="P202" s="27">
        <f t="shared" si="8"/>
        <v>0.8343124326</v>
      </c>
      <c r="Q202" s="27">
        <f t="shared" si="9"/>
        <v>1.589384024</v>
      </c>
      <c r="R202" s="27">
        <v>0.2997049742375055</v>
      </c>
      <c r="S202" s="27">
        <v>0.0</v>
      </c>
      <c r="T202" s="27">
        <f t="shared" si="1"/>
        <v>0.2997049742</v>
      </c>
      <c r="U202" s="27">
        <v>0.16674606045117066</v>
      </c>
      <c r="V202" s="27">
        <v>0.03167644397348445</v>
      </c>
      <c r="W202" s="27">
        <v>0.005263864374265176</v>
      </c>
      <c r="X202" s="27">
        <v>0.0</v>
      </c>
      <c r="Y202" s="27">
        <v>0.04552088600678584</v>
      </c>
      <c r="Z202" s="27">
        <v>0.9505039001379829</v>
      </c>
      <c r="AA202" s="27">
        <f t="shared" si="2"/>
        <v>0.6425218339</v>
      </c>
      <c r="AB202" s="27">
        <f t="shared" si="3"/>
        <v>0.4717148991</v>
      </c>
      <c r="AC202" s="27">
        <f t="shared" si="4"/>
        <v>2.755077875</v>
      </c>
      <c r="AD202" s="27">
        <f t="shared" si="5"/>
        <v>3.794367007</v>
      </c>
      <c r="AE202" s="28">
        <v>192.0</v>
      </c>
      <c r="AF202" s="28">
        <v>356.0</v>
      </c>
      <c r="AG202" s="29">
        <v>0.890026</v>
      </c>
      <c r="AH202" s="29">
        <v>2.944946</v>
      </c>
      <c r="AI202" s="31"/>
      <c r="AJ202" s="2"/>
      <c r="AK202" s="2"/>
      <c r="AL202" s="27"/>
    </row>
    <row r="203" ht="12.75" customHeight="1">
      <c r="A203" s="31"/>
      <c r="B203" s="31"/>
      <c r="C203" s="2" t="s">
        <v>202</v>
      </c>
      <c r="D203" s="27">
        <v>46.01</v>
      </c>
      <c r="E203" s="27">
        <v>0.41</v>
      </c>
      <c r="F203" s="27">
        <v>29.29</v>
      </c>
      <c r="G203" s="27">
        <v>5.51</v>
      </c>
      <c r="H203" s="27">
        <v>0.12</v>
      </c>
      <c r="I203" s="27">
        <v>1.75</v>
      </c>
      <c r="J203" s="27"/>
      <c r="K203" s="27">
        <v>0.3</v>
      </c>
      <c r="L203" s="27">
        <v>10.9</v>
      </c>
      <c r="M203" s="27">
        <v>94.83</v>
      </c>
      <c r="N203" s="27">
        <v>3.1836006067372296</v>
      </c>
      <c r="O203" s="27">
        <v>2.388448107687761</v>
      </c>
      <c r="P203" s="27">
        <f t="shared" si="8"/>
        <v>0.8163993933</v>
      </c>
      <c r="Q203" s="27">
        <f t="shared" si="9"/>
        <v>1.572048714</v>
      </c>
      <c r="R203" s="27">
        <v>0.3188020430446432</v>
      </c>
      <c r="S203" s="27">
        <v>0.0</v>
      </c>
      <c r="T203" s="27">
        <f t="shared" si="1"/>
        <v>0.318802043</v>
      </c>
      <c r="U203" s="27">
        <v>0.18047685738307534</v>
      </c>
      <c r="V203" s="27">
        <v>0.021332087034906657</v>
      </c>
      <c r="W203" s="27">
        <v>0.007032120943520979</v>
      </c>
      <c r="X203" s="27">
        <v>0.0</v>
      </c>
      <c r="Y203" s="27">
        <v>0.04024351885554842</v>
      </c>
      <c r="Z203" s="27">
        <v>0.9620593402501455</v>
      </c>
      <c r="AA203" s="27">
        <f t="shared" si="2"/>
        <v>0.6385249662</v>
      </c>
      <c r="AB203" s="27">
        <f t="shared" si="3"/>
        <v>0.5063110214</v>
      </c>
      <c r="AC203" s="27">
        <f t="shared" si="4"/>
        <v>2.728582238</v>
      </c>
      <c r="AD203" s="27">
        <f t="shared" si="5"/>
        <v>3.899562681</v>
      </c>
      <c r="AE203" s="28">
        <v>192.0</v>
      </c>
      <c r="AF203" s="28">
        <v>356.0</v>
      </c>
      <c r="AG203" s="29">
        <v>1.159685</v>
      </c>
      <c r="AH203" s="29">
        <v>3.214605</v>
      </c>
      <c r="AI203" s="31"/>
      <c r="AJ203" s="2"/>
      <c r="AK203" s="2"/>
      <c r="AL203" s="27"/>
    </row>
    <row r="204" ht="12.75" customHeight="1">
      <c r="A204" s="31"/>
      <c r="B204" s="31"/>
      <c r="C204" s="2" t="s">
        <v>203</v>
      </c>
      <c r="D204" s="27">
        <v>46.48</v>
      </c>
      <c r="E204" s="27">
        <v>0.07</v>
      </c>
      <c r="F204" s="27">
        <v>29.8</v>
      </c>
      <c r="G204" s="27">
        <v>4.75</v>
      </c>
      <c r="H204" s="27">
        <v>0.03</v>
      </c>
      <c r="I204" s="27">
        <v>1.94</v>
      </c>
      <c r="J204" s="27">
        <v>0.02</v>
      </c>
      <c r="K204" s="27">
        <v>0.16</v>
      </c>
      <c r="L204" s="27">
        <v>11.16</v>
      </c>
      <c r="M204" s="27">
        <v>94.77</v>
      </c>
      <c r="N204" s="27">
        <v>3.196952075360705</v>
      </c>
      <c r="O204" s="27">
        <v>2.415551846667875</v>
      </c>
      <c r="P204" s="27">
        <f t="shared" si="8"/>
        <v>0.8030479246</v>
      </c>
      <c r="Q204" s="27">
        <f t="shared" si="9"/>
        <v>1.612503922</v>
      </c>
      <c r="R204" s="27">
        <v>0.273191238939186</v>
      </c>
      <c r="S204" s="27">
        <v>0.0</v>
      </c>
      <c r="T204" s="27">
        <f t="shared" si="1"/>
        <v>0.2731912389</v>
      </c>
      <c r="U204" s="27">
        <v>0.1988789701105599</v>
      </c>
      <c r="V204" s="27">
        <v>0.003620355276318123</v>
      </c>
      <c r="W204" s="27">
        <v>0.001747551572220899</v>
      </c>
      <c r="X204" s="27">
        <v>0.0014737435631639393</v>
      </c>
      <c r="Y204" s="27">
        <v>0.02133527951525879</v>
      </c>
      <c r="Z204" s="27">
        <v>0.979136449562769</v>
      </c>
      <c r="AA204" s="27">
        <f t="shared" si="2"/>
        <v>0.578708916</v>
      </c>
      <c r="AB204" s="27">
        <f t="shared" si="3"/>
        <v>0.4738177606</v>
      </c>
      <c r="AC204" s="27">
        <f t="shared" si="4"/>
        <v>2.692363441</v>
      </c>
      <c r="AD204" s="27">
        <f t="shared" si="5"/>
        <v>3.981022772</v>
      </c>
      <c r="AE204" s="28">
        <v>192.0</v>
      </c>
      <c r="AF204" s="28">
        <v>356.0</v>
      </c>
      <c r="AG204" s="29">
        <v>1.697396</v>
      </c>
      <c r="AH204" s="29">
        <v>3.752316</v>
      </c>
      <c r="AI204" s="31"/>
      <c r="AJ204" s="2"/>
      <c r="AK204" s="2"/>
      <c r="AL204" s="27"/>
    </row>
    <row r="205" ht="12.75" customHeight="1">
      <c r="A205" s="31"/>
      <c r="B205" s="31"/>
      <c r="C205" s="2" t="s">
        <v>204</v>
      </c>
      <c r="D205" s="27">
        <v>46.99</v>
      </c>
      <c r="E205" s="27"/>
      <c r="F205" s="27">
        <v>30.28</v>
      </c>
      <c r="G205" s="27">
        <v>4.07</v>
      </c>
      <c r="H205" s="27">
        <v>0.06</v>
      </c>
      <c r="I205" s="27">
        <v>1.79</v>
      </c>
      <c r="J205" s="27"/>
      <c r="K205" s="27">
        <v>0.16</v>
      </c>
      <c r="L205" s="27">
        <v>11.21</v>
      </c>
      <c r="M205" s="27">
        <v>94.67</v>
      </c>
      <c r="N205" s="27">
        <v>3.211808096340674</v>
      </c>
      <c r="O205" s="27">
        <v>2.4391028137771076</v>
      </c>
      <c r="P205" s="27">
        <f t="shared" si="8"/>
        <v>0.7881919037</v>
      </c>
      <c r="Q205" s="27">
        <f t="shared" si="9"/>
        <v>1.65091091</v>
      </c>
      <c r="R205" s="27">
        <v>0.2326171359524847</v>
      </c>
      <c r="S205" s="27">
        <v>0.0</v>
      </c>
      <c r="T205" s="27">
        <f t="shared" si="1"/>
        <v>0.232617136</v>
      </c>
      <c r="U205" s="27">
        <v>0.1823535827103643</v>
      </c>
      <c r="V205" s="27">
        <v>0.0</v>
      </c>
      <c r="W205" s="27">
        <v>0.003473234719900893</v>
      </c>
      <c r="X205" s="27">
        <v>0.0</v>
      </c>
      <c r="Y205" s="27">
        <v>0.021201787331807633</v>
      </c>
      <c r="Z205" s="27">
        <v>0.9773694792086747</v>
      </c>
      <c r="AA205" s="27">
        <f t="shared" si="2"/>
        <v>0.560562771</v>
      </c>
      <c r="AB205" s="27">
        <f t="shared" si="3"/>
        <v>0.4184439534</v>
      </c>
      <c r="AC205" s="27">
        <f t="shared" si="4"/>
        <v>2.67171995</v>
      </c>
      <c r="AD205" s="27">
        <f t="shared" si="5"/>
        <v>4.074906227</v>
      </c>
      <c r="AE205" s="28">
        <v>192.0</v>
      </c>
      <c r="AF205" s="28">
        <v>356.0</v>
      </c>
      <c r="AG205" s="29">
        <v>1.965448</v>
      </c>
      <c r="AH205" s="29">
        <v>4.020368</v>
      </c>
      <c r="AI205" s="31"/>
      <c r="AJ205" s="2"/>
      <c r="AK205" s="2"/>
      <c r="AL205" s="27"/>
    </row>
    <row r="206" ht="12.75" customHeight="1">
      <c r="A206" s="31"/>
      <c r="B206" s="31"/>
      <c r="C206" s="2" t="s">
        <v>205</v>
      </c>
      <c r="D206" s="27">
        <v>46.33</v>
      </c>
      <c r="E206" s="27">
        <v>0.33</v>
      </c>
      <c r="F206" s="27">
        <v>30.08</v>
      </c>
      <c r="G206" s="27">
        <v>4.76</v>
      </c>
      <c r="H206" s="27">
        <v>0.09</v>
      </c>
      <c r="I206" s="27">
        <v>1.55</v>
      </c>
      <c r="J206" s="27"/>
      <c r="K206" s="27">
        <v>0.21</v>
      </c>
      <c r="L206" s="27">
        <v>10.77</v>
      </c>
      <c r="M206" s="27">
        <v>94.39</v>
      </c>
      <c r="N206" s="27">
        <v>3.1897825865404714</v>
      </c>
      <c r="O206" s="27">
        <v>2.4406567622556</v>
      </c>
      <c r="P206" s="27">
        <f t="shared" si="8"/>
        <v>0.8102174135</v>
      </c>
      <c r="Q206" s="27">
        <f t="shared" si="9"/>
        <v>1.630439349</v>
      </c>
      <c r="R206" s="27">
        <v>0.27403679960902344</v>
      </c>
      <c r="S206" s="27">
        <v>0.0</v>
      </c>
      <c r="T206" s="27">
        <f t="shared" si="1"/>
        <v>0.2740367996</v>
      </c>
      <c r="U206" s="27">
        <v>0.15905510278773288</v>
      </c>
      <c r="V206" s="27">
        <v>0.017084248002044968</v>
      </c>
      <c r="W206" s="27">
        <v>0.0052478333112363565</v>
      </c>
      <c r="X206" s="27">
        <v>0.0</v>
      </c>
      <c r="Y206" s="27">
        <v>0.028030214754154566</v>
      </c>
      <c r="Z206" s="27">
        <v>0.9458526888929898</v>
      </c>
      <c r="AA206" s="27">
        <f t="shared" si="2"/>
        <v>0.6327451474</v>
      </c>
      <c r="AB206" s="27">
        <f t="shared" si="3"/>
        <v>0.4383397357</v>
      </c>
      <c r="AC206" s="27">
        <f t="shared" si="4"/>
        <v>2.73177781</v>
      </c>
      <c r="AD206" s="27">
        <f t="shared" si="5"/>
        <v>3.936946471</v>
      </c>
      <c r="AE206" s="28">
        <v>192.0</v>
      </c>
      <c r="AF206" s="28">
        <v>356.0</v>
      </c>
      <c r="AG206" s="29">
        <v>1.428809</v>
      </c>
      <c r="AH206" s="29">
        <v>3.483729</v>
      </c>
      <c r="AI206" s="31"/>
      <c r="AJ206" s="2"/>
      <c r="AK206" s="2"/>
      <c r="AL206" s="27"/>
    </row>
    <row r="207" ht="12.75" customHeight="1">
      <c r="A207" s="31"/>
      <c r="B207" s="31"/>
      <c r="C207" s="2" t="s">
        <v>206</v>
      </c>
      <c r="D207" s="27">
        <v>45.35</v>
      </c>
      <c r="E207" s="27">
        <v>0.7</v>
      </c>
      <c r="F207" s="27">
        <v>30.34</v>
      </c>
      <c r="G207" s="27">
        <v>4.55</v>
      </c>
      <c r="H207" s="27">
        <v>0.05</v>
      </c>
      <c r="I207" s="27">
        <v>1.32</v>
      </c>
      <c r="J207" s="27"/>
      <c r="K207" s="27">
        <v>0.3</v>
      </c>
      <c r="L207" s="27">
        <v>10.83</v>
      </c>
      <c r="M207" s="27">
        <v>93.56</v>
      </c>
      <c r="N207" s="27">
        <v>3.1493296046351484</v>
      </c>
      <c r="O207" s="27">
        <v>2.4830558820412936</v>
      </c>
      <c r="P207" s="27">
        <f t="shared" si="8"/>
        <v>0.8506703954</v>
      </c>
      <c r="Q207" s="27">
        <f t="shared" si="9"/>
        <v>1.632385487</v>
      </c>
      <c r="R207" s="27">
        <v>0.26421372409028754</v>
      </c>
      <c r="S207" s="27">
        <v>0.0</v>
      </c>
      <c r="T207" s="27">
        <f t="shared" si="1"/>
        <v>0.2642137241</v>
      </c>
      <c r="U207" s="27">
        <v>0.13662553681589143</v>
      </c>
      <c r="V207" s="27">
        <v>0.036552914365817195</v>
      </c>
      <c r="W207" s="27">
        <v>0.002940692192424981</v>
      </c>
      <c r="X207" s="27">
        <v>0.0</v>
      </c>
      <c r="Y207" s="27">
        <v>0.04038968134184475</v>
      </c>
      <c r="Z207" s="27">
        <v>0.959352690333207</v>
      </c>
      <c r="AA207" s="27">
        <f t="shared" si="2"/>
        <v>0.6591513104</v>
      </c>
      <c r="AB207" s="27">
        <f t="shared" si="3"/>
        <v>0.4037799531</v>
      </c>
      <c r="AC207" s="27">
        <f t="shared" si="4"/>
        <v>2.78382252</v>
      </c>
      <c r="AD207" s="27">
        <f t="shared" si="5"/>
        <v>3.702173746</v>
      </c>
      <c r="AE207" s="28">
        <v>192.0</v>
      </c>
      <c r="AF207" s="28">
        <v>356.0</v>
      </c>
      <c r="AG207" s="29">
        <v>0.349102</v>
      </c>
      <c r="AH207" s="29">
        <v>2.404022</v>
      </c>
      <c r="AI207" s="31"/>
      <c r="AJ207" s="2"/>
      <c r="AK207" s="2"/>
      <c r="AL207" s="27"/>
    </row>
    <row r="208" ht="12.75" customHeight="1">
      <c r="A208" s="31"/>
      <c r="B208" s="31"/>
      <c r="C208" s="2" t="s">
        <v>207</v>
      </c>
      <c r="D208" s="27">
        <v>48.55</v>
      </c>
      <c r="E208" s="27">
        <v>0.02</v>
      </c>
      <c r="F208" s="27">
        <v>28.89</v>
      </c>
      <c r="G208" s="27">
        <v>3.48</v>
      </c>
      <c r="H208" s="27">
        <v>0.03</v>
      </c>
      <c r="I208" s="27">
        <v>2.39</v>
      </c>
      <c r="J208" s="27">
        <v>0.03</v>
      </c>
      <c r="K208" s="27">
        <v>0.08</v>
      </c>
      <c r="L208" s="27">
        <v>10.86</v>
      </c>
      <c r="M208" s="27">
        <v>94.79</v>
      </c>
      <c r="N208" s="27">
        <v>3.302025724261631</v>
      </c>
      <c r="O208" s="27">
        <v>2.31562832228346</v>
      </c>
      <c r="P208" s="27">
        <f t="shared" si="8"/>
        <v>0.6979742757</v>
      </c>
      <c r="Q208" s="27">
        <f t="shared" si="9"/>
        <v>1.617654047</v>
      </c>
      <c r="R208" s="27">
        <v>0.1979126771538035</v>
      </c>
      <c r="S208" s="27">
        <v>0.0</v>
      </c>
      <c r="T208" s="27">
        <f t="shared" si="1"/>
        <v>0.1979126772</v>
      </c>
      <c r="U208" s="27">
        <v>0.24227368490368373</v>
      </c>
      <c r="V208" s="27">
        <v>0.0010228321215816308</v>
      </c>
      <c r="W208" s="27">
        <v>0.001728029740224957</v>
      </c>
      <c r="X208" s="27">
        <v>0.002185920644999259</v>
      </c>
      <c r="Y208" s="27">
        <v>0.010548471960551444</v>
      </c>
      <c r="Z208" s="27">
        <v>0.9421717107707888</v>
      </c>
      <c r="AA208" s="27">
        <f t="shared" si="2"/>
        <v>0.4496111061</v>
      </c>
      <c r="AB208" s="27">
        <f t="shared" si="3"/>
        <v>0.4419143918</v>
      </c>
      <c r="AC208" s="27">
        <f t="shared" si="4"/>
        <v>2.514563832</v>
      </c>
      <c r="AD208" s="27">
        <f t="shared" si="5"/>
        <v>4.730870233</v>
      </c>
      <c r="AE208" s="28">
        <v>192.0</v>
      </c>
      <c r="AF208" s="28">
        <v>356.0</v>
      </c>
      <c r="AG208" s="29">
        <v>4.353806</v>
      </c>
      <c r="AH208" s="29">
        <v>6.408726</v>
      </c>
      <c r="AI208" s="31"/>
      <c r="AJ208" s="2"/>
      <c r="AK208" s="2"/>
      <c r="AL208" s="27"/>
    </row>
    <row r="209" ht="12.75" customHeight="1">
      <c r="A209" s="31"/>
      <c r="B209" s="31"/>
      <c r="C209" s="2" t="s">
        <v>208</v>
      </c>
      <c r="D209" s="27">
        <v>48.5</v>
      </c>
      <c r="E209" s="27">
        <v>0.02</v>
      </c>
      <c r="F209" s="27">
        <v>28.61</v>
      </c>
      <c r="G209" s="27">
        <v>4.04</v>
      </c>
      <c r="H209" s="27"/>
      <c r="I209" s="27">
        <v>2.36</v>
      </c>
      <c r="J209" s="27"/>
      <c r="K209" s="27">
        <v>0.1</v>
      </c>
      <c r="L209" s="27">
        <v>10.94</v>
      </c>
      <c r="M209" s="27">
        <v>94.96</v>
      </c>
      <c r="N209" s="27">
        <v>3.301862071823718</v>
      </c>
      <c r="O209" s="27">
        <v>2.2954357416907314</v>
      </c>
      <c r="P209" s="27">
        <f t="shared" si="8"/>
        <v>0.6981379282</v>
      </c>
      <c r="Q209" s="27">
        <f t="shared" si="9"/>
        <v>1.597297814</v>
      </c>
      <c r="R209" s="27">
        <v>0.22998616190135024</v>
      </c>
      <c r="S209" s="27">
        <v>0.0</v>
      </c>
      <c r="T209" s="27">
        <f t="shared" si="1"/>
        <v>0.2299861619</v>
      </c>
      <c r="U209" s="27">
        <v>0.23946735527977692</v>
      </c>
      <c r="V209" s="27">
        <v>0.0010238358426134162</v>
      </c>
      <c r="W209" s="27">
        <v>0.0</v>
      </c>
      <c r="X209" s="27">
        <v>0.0</v>
      </c>
      <c r="Y209" s="27">
        <v>0.013198529174703445</v>
      </c>
      <c r="Z209" s="27">
        <v>0.9500435807255229</v>
      </c>
      <c r="AA209" s="27">
        <f t="shared" si="2"/>
        <v>0.4899018827</v>
      </c>
      <c r="AB209" s="27">
        <f t="shared" si="3"/>
        <v>0.4694535172</v>
      </c>
      <c r="AC209" s="27">
        <f t="shared" si="4"/>
        <v>2.526445739</v>
      </c>
      <c r="AD209" s="27">
        <f t="shared" si="5"/>
        <v>4.729526844</v>
      </c>
      <c r="AE209" s="28">
        <v>192.0</v>
      </c>
      <c r="AF209" s="28">
        <v>356.0</v>
      </c>
      <c r="AG209" s="29">
        <v>4.353806</v>
      </c>
      <c r="AH209" s="29">
        <v>6.408726</v>
      </c>
      <c r="AI209" s="31"/>
      <c r="AJ209" s="2"/>
      <c r="AK209" s="2"/>
      <c r="AL209" s="27"/>
    </row>
    <row r="210" ht="12.75" customHeight="1">
      <c r="A210" s="31"/>
      <c r="B210" s="31"/>
      <c r="C210" s="2" t="s">
        <v>209</v>
      </c>
      <c r="D210" s="27">
        <v>46.78</v>
      </c>
      <c r="E210" s="27">
        <v>0.31</v>
      </c>
      <c r="F210" s="27">
        <v>29.94</v>
      </c>
      <c r="G210" s="27">
        <v>4.8</v>
      </c>
      <c r="H210" s="27">
        <v>0.09</v>
      </c>
      <c r="I210" s="27">
        <v>1.25</v>
      </c>
      <c r="J210" s="27">
        <v>0.04</v>
      </c>
      <c r="K210" s="27">
        <v>0.13</v>
      </c>
      <c r="L210" s="27">
        <v>11.07</v>
      </c>
      <c r="M210" s="27">
        <v>94.58</v>
      </c>
      <c r="N210" s="27">
        <v>3.21341563571466</v>
      </c>
      <c r="O210" s="27">
        <v>2.4237541959251003</v>
      </c>
      <c r="P210" s="27">
        <f t="shared" si="8"/>
        <v>0.7865843643</v>
      </c>
      <c r="Q210" s="27">
        <f t="shared" si="9"/>
        <v>1.637169832</v>
      </c>
      <c r="R210" s="27">
        <v>0.2757090830976059</v>
      </c>
      <c r="S210" s="27">
        <v>0.0</v>
      </c>
      <c r="T210" s="27">
        <f t="shared" si="1"/>
        <v>0.2757090831</v>
      </c>
      <c r="U210" s="27">
        <v>0.12797755946468892</v>
      </c>
      <c r="V210" s="27">
        <v>0.01601221908211964</v>
      </c>
      <c r="W210" s="27">
        <v>0.005235858900275668</v>
      </c>
      <c r="X210" s="27">
        <v>0.002943666431966682</v>
      </c>
      <c r="Y210" s="27">
        <v>0.017312444139730477</v>
      </c>
      <c r="Z210" s="27">
        <v>0.9699812131087767</v>
      </c>
      <c r="AA210" s="27">
        <f t="shared" si="2"/>
        <v>0.6829779686</v>
      </c>
      <c r="AB210" s="27">
        <f t="shared" si="3"/>
        <v>0.4089225015</v>
      </c>
      <c r="AC210" s="27">
        <f t="shared" si="4"/>
        <v>2.715475498</v>
      </c>
      <c r="AD210" s="27">
        <f t="shared" si="5"/>
        <v>4.085277793</v>
      </c>
      <c r="AE210" s="28">
        <v>360.0</v>
      </c>
      <c r="AF210" s="28">
        <v>380.0</v>
      </c>
      <c r="AG210" s="29">
        <v>4.161922</v>
      </c>
      <c r="AH210" s="29">
        <v>4.412522</v>
      </c>
      <c r="AI210" s="31"/>
      <c r="AJ210" s="2"/>
      <c r="AK210" s="2"/>
      <c r="AL210" s="27"/>
    </row>
    <row r="211" ht="12.75" customHeight="1">
      <c r="A211" s="31"/>
      <c r="B211" s="31"/>
      <c r="C211" s="2" t="s">
        <v>210</v>
      </c>
      <c r="D211" s="27">
        <v>46.22</v>
      </c>
      <c r="E211" s="27">
        <v>0.2</v>
      </c>
      <c r="F211" s="27">
        <v>29.8</v>
      </c>
      <c r="G211" s="27">
        <v>4.74</v>
      </c>
      <c r="H211" s="27">
        <v>0.13</v>
      </c>
      <c r="I211" s="27">
        <v>1.3</v>
      </c>
      <c r="J211" s="27">
        <v>0.08</v>
      </c>
      <c r="K211" s="27">
        <v>0.11</v>
      </c>
      <c r="L211" s="27">
        <v>10.65</v>
      </c>
      <c r="M211" s="27">
        <v>93.33</v>
      </c>
      <c r="N211" s="27">
        <v>3.209401851150604</v>
      </c>
      <c r="O211" s="27">
        <v>2.4385996917663575</v>
      </c>
      <c r="P211" s="27">
        <f t="shared" si="8"/>
        <v>0.7905981488</v>
      </c>
      <c r="Q211" s="27">
        <f t="shared" si="9"/>
        <v>1.648001543</v>
      </c>
      <c r="R211" s="27">
        <v>0.2752172498805863</v>
      </c>
      <c r="S211" s="27">
        <v>0.0</v>
      </c>
      <c r="T211" s="27">
        <f t="shared" si="1"/>
        <v>0.2752172499</v>
      </c>
      <c r="U211" s="27">
        <v>0.13454099518340543</v>
      </c>
      <c r="V211" s="27">
        <v>0.010442567663123273</v>
      </c>
      <c r="W211" s="27">
        <v>0.00764497817288282</v>
      </c>
      <c r="X211" s="27">
        <v>0.005951220800881238</v>
      </c>
      <c r="Y211" s="27">
        <v>0.014807958565858417</v>
      </c>
      <c r="Z211" s="27">
        <v>0.9433064028046501</v>
      </c>
      <c r="AA211" s="27">
        <f t="shared" si="2"/>
        <v>0.6716576254</v>
      </c>
      <c r="AB211" s="27">
        <f t="shared" si="3"/>
        <v>0.4174032232</v>
      </c>
      <c r="AC211" s="27">
        <f t="shared" si="4"/>
        <v>2.724259509</v>
      </c>
      <c r="AD211" s="27">
        <f t="shared" si="5"/>
        <v>4.059460367</v>
      </c>
      <c r="AE211" s="28">
        <v>360.0</v>
      </c>
      <c r="AF211" s="28">
        <v>380.0</v>
      </c>
      <c r="AG211" s="29">
        <v>4.054469</v>
      </c>
      <c r="AH211" s="29">
        <v>4.305069</v>
      </c>
      <c r="AI211" s="31"/>
      <c r="AJ211" s="2"/>
      <c r="AK211" s="2"/>
      <c r="AL211" s="27"/>
    </row>
    <row r="212" ht="12.75" customHeight="1">
      <c r="A212" s="31"/>
      <c r="B212" s="31"/>
      <c r="C212" s="2" t="s">
        <v>211</v>
      </c>
      <c r="D212" s="27">
        <v>46.26</v>
      </c>
      <c r="E212" s="27">
        <v>0.14</v>
      </c>
      <c r="F212" s="27">
        <v>30.39</v>
      </c>
      <c r="G212" s="27">
        <v>3.99</v>
      </c>
      <c r="H212" s="27">
        <v>0.13</v>
      </c>
      <c r="I212" s="27">
        <v>1.11</v>
      </c>
      <c r="J212" s="27">
        <v>0.03</v>
      </c>
      <c r="K212" s="27">
        <v>0.16</v>
      </c>
      <c r="L212" s="27">
        <v>11.06</v>
      </c>
      <c r="M212" s="27">
        <v>93.35</v>
      </c>
      <c r="N212" s="27">
        <v>3.2045165609268924</v>
      </c>
      <c r="O212" s="27">
        <v>2.480948132494598</v>
      </c>
      <c r="P212" s="27">
        <f t="shared" si="8"/>
        <v>0.7954834391</v>
      </c>
      <c r="Q212" s="27">
        <f t="shared" si="9"/>
        <v>1.685464693</v>
      </c>
      <c r="R212" s="27">
        <v>0.23111755749616053</v>
      </c>
      <c r="S212" s="27">
        <v>0.0</v>
      </c>
      <c r="T212" s="27">
        <f t="shared" si="1"/>
        <v>0.2311175575</v>
      </c>
      <c r="U212" s="27">
        <v>0.11460326654996483</v>
      </c>
      <c r="V212" s="27">
        <v>0.007292359531036222</v>
      </c>
      <c r="W212" s="27">
        <v>0.007626740751628463</v>
      </c>
      <c r="X212" s="27">
        <v>0.002226383966259148</v>
      </c>
      <c r="Y212" s="27">
        <v>0.0214874669812306</v>
      </c>
      <c r="Z212" s="27">
        <v>0.9772845561752387</v>
      </c>
      <c r="AA212" s="27">
        <f t="shared" si="2"/>
        <v>0.6685092173</v>
      </c>
      <c r="AB212" s="27">
        <f t="shared" si="3"/>
        <v>0.3533475648</v>
      </c>
      <c r="AC212" s="27">
        <f t="shared" si="4"/>
        <v>2.71935805</v>
      </c>
      <c r="AD212" s="27">
        <f t="shared" si="5"/>
        <v>4.02838878</v>
      </c>
      <c r="AE212" s="28">
        <v>360.0</v>
      </c>
      <c r="AF212" s="28">
        <v>380.0</v>
      </c>
      <c r="AG212" s="29">
        <v>3.92357</v>
      </c>
      <c r="AH212" s="29">
        <v>4.17417</v>
      </c>
      <c r="AI212" s="31"/>
      <c r="AJ212" s="2"/>
      <c r="AK212" s="2"/>
      <c r="AL212" s="27"/>
    </row>
    <row r="213" ht="12.75" customHeight="1">
      <c r="A213" s="31"/>
      <c r="B213" s="31"/>
      <c r="C213" s="2" t="s">
        <v>212</v>
      </c>
      <c r="D213" s="27">
        <v>47.65</v>
      </c>
      <c r="E213" s="27">
        <v>0.13</v>
      </c>
      <c r="F213" s="27">
        <v>30.59</v>
      </c>
      <c r="G213" s="27">
        <v>3.57</v>
      </c>
      <c r="H213" s="27">
        <v>0.03</v>
      </c>
      <c r="I213" s="27">
        <v>1.33</v>
      </c>
      <c r="J213" s="27">
        <v>0.04</v>
      </c>
      <c r="K213" s="27">
        <v>0.14</v>
      </c>
      <c r="L213" s="27">
        <v>10.93</v>
      </c>
      <c r="M213" s="27">
        <v>94.6</v>
      </c>
      <c r="N213" s="27">
        <v>3.241224843904131</v>
      </c>
      <c r="O213" s="27">
        <v>2.452199637962522</v>
      </c>
      <c r="P213" s="27">
        <f t="shared" si="8"/>
        <v>0.7587751561</v>
      </c>
      <c r="Q213" s="27">
        <f t="shared" si="9"/>
        <v>1.693424482</v>
      </c>
      <c r="R213" s="27">
        <v>0.2030568392614858</v>
      </c>
      <c r="S213" s="27">
        <v>0.0</v>
      </c>
      <c r="T213" s="27">
        <f t="shared" si="1"/>
        <v>0.2030568393</v>
      </c>
      <c r="U213" s="27">
        <v>0.13483884411391</v>
      </c>
      <c r="V213" s="27">
        <v>0.006649251365053332</v>
      </c>
      <c r="W213" s="27">
        <v>0.0017282487391330524</v>
      </c>
      <c r="X213" s="27">
        <v>0.0029149302319091477</v>
      </c>
      <c r="Y213" s="27">
        <v>0.018462165405586563</v>
      </c>
      <c r="Z213" s="27">
        <v>0.9483648149372254</v>
      </c>
      <c r="AA213" s="27">
        <f t="shared" si="2"/>
        <v>0.6009453487</v>
      </c>
      <c r="AB213" s="27">
        <f t="shared" si="3"/>
        <v>0.3396239321</v>
      </c>
      <c r="AC213" s="27">
        <f t="shared" si="4"/>
        <v>2.661905729</v>
      </c>
      <c r="AD213" s="27">
        <f t="shared" si="5"/>
        <v>4.271653886</v>
      </c>
      <c r="AE213" s="28">
        <v>360.0</v>
      </c>
      <c r="AF213" s="28">
        <v>380.0</v>
      </c>
      <c r="AG213" s="29">
        <v>4.904027</v>
      </c>
      <c r="AH213" s="29">
        <v>5.154627</v>
      </c>
      <c r="AI213" s="31"/>
      <c r="AJ213" s="2"/>
      <c r="AK213" s="2"/>
      <c r="AL213" s="27"/>
    </row>
    <row r="214" ht="12.75" customHeight="1">
      <c r="A214" s="31"/>
      <c r="B214" s="31"/>
      <c r="C214" s="2" t="s">
        <v>213</v>
      </c>
      <c r="D214" s="27">
        <v>47.33</v>
      </c>
      <c r="E214" s="27">
        <v>0.3</v>
      </c>
      <c r="F214" s="27">
        <v>31.08</v>
      </c>
      <c r="G214" s="27">
        <v>3.82</v>
      </c>
      <c r="H214" s="27">
        <v>0.02</v>
      </c>
      <c r="I214" s="27">
        <v>1.29</v>
      </c>
      <c r="J214" s="27"/>
      <c r="K214" s="27">
        <v>0.11</v>
      </c>
      <c r="L214" s="27">
        <v>10.9</v>
      </c>
      <c r="M214" s="27">
        <v>94.93</v>
      </c>
      <c r="N214" s="27">
        <v>3.208906357640423</v>
      </c>
      <c r="O214" s="27">
        <v>2.4833140302160883</v>
      </c>
      <c r="P214" s="27">
        <f t="shared" si="8"/>
        <v>0.7910936424</v>
      </c>
      <c r="Q214" s="27">
        <f t="shared" si="9"/>
        <v>1.692220388</v>
      </c>
      <c r="R214" s="27">
        <v>0.2165643935800354</v>
      </c>
      <c r="S214" s="27">
        <v>0.0</v>
      </c>
      <c r="T214" s="27">
        <f t="shared" si="1"/>
        <v>0.2165643936</v>
      </c>
      <c r="U214" s="27">
        <v>0.13035490437042208</v>
      </c>
      <c r="V214" s="27">
        <v>0.015294135678818621</v>
      </c>
      <c r="W214" s="27">
        <v>0.0011483896633188685</v>
      </c>
      <c r="X214" s="27">
        <v>0.0</v>
      </c>
      <c r="Y214" s="27">
        <v>0.01445844449619629</v>
      </c>
      <c r="Z214" s="27">
        <v>0.9426621163510212</v>
      </c>
      <c r="AA214" s="27">
        <f t="shared" si="2"/>
        <v>0.6242500629</v>
      </c>
      <c r="AB214" s="27">
        <f t="shared" si="3"/>
        <v>0.3480676876</v>
      </c>
      <c r="AC214" s="27">
        <f t="shared" si="4"/>
        <v>2.715172559</v>
      </c>
      <c r="AD214" s="27">
        <f t="shared" si="5"/>
        <v>4.056291425</v>
      </c>
      <c r="AE214" s="28">
        <v>360.0</v>
      </c>
      <c r="AF214" s="28">
        <v>380.0</v>
      </c>
      <c r="AG214" s="29">
        <v>4.041199</v>
      </c>
      <c r="AH214" s="29">
        <v>4.291799</v>
      </c>
      <c r="AI214" s="31"/>
      <c r="AJ214" s="2"/>
      <c r="AK214" s="2"/>
      <c r="AL214" s="27"/>
    </row>
    <row r="215" ht="12.75" customHeight="1">
      <c r="A215" s="31"/>
      <c r="B215" s="31"/>
      <c r="C215" s="2" t="s">
        <v>213</v>
      </c>
      <c r="D215" s="27">
        <v>46.83</v>
      </c>
      <c r="E215" s="27">
        <v>0.38</v>
      </c>
      <c r="F215" s="27">
        <v>31.04</v>
      </c>
      <c r="G215" s="27">
        <v>3.74</v>
      </c>
      <c r="H215" s="27">
        <v>0.03</v>
      </c>
      <c r="I215" s="27">
        <v>1.15</v>
      </c>
      <c r="J215" s="27">
        <v>0.01</v>
      </c>
      <c r="K215" s="27">
        <v>0.16</v>
      </c>
      <c r="L215" s="27">
        <v>10.6</v>
      </c>
      <c r="M215" s="27">
        <v>94.08</v>
      </c>
      <c r="N215" s="27">
        <v>3.201640069454727</v>
      </c>
      <c r="O215" s="27">
        <v>2.500922042413686</v>
      </c>
      <c r="P215" s="27">
        <f t="shared" si="8"/>
        <v>0.7983599305</v>
      </c>
      <c r="Q215" s="27">
        <f t="shared" si="9"/>
        <v>1.702562112</v>
      </c>
      <c r="R215" s="27">
        <v>0.21380758228824276</v>
      </c>
      <c r="S215" s="27">
        <v>0.0</v>
      </c>
      <c r="T215" s="27">
        <f t="shared" si="1"/>
        <v>0.2138075823</v>
      </c>
      <c r="U215" s="27">
        <v>0.1171826500073745</v>
      </c>
      <c r="V215" s="27">
        <v>0.0195350753254934</v>
      </c>
      <c r="W215" s="27">
        <v>0.0017370340968352678</v>
      </c>
      <c r="X215" s="27">
        <v>7.32436987812018E-4</v>
      </c>
      <c r="Y215" s="27">
        <v>0.021206875134687567</v>
      </c>
      <c r="Z215" s="27">
        <v>0.9244070117428417</v>
      </c>
      <c r="AA215" s="27">
        <f t="shared" si="2"/>
        <v>0.6459634195</v>
      </c>
      <c r="AB215" s="27">
        <f t="shared" si="3"/>
        <v>0.3327272664</v>
      </c>
      <c r="AC215" s="27">
        <f t="shared" si="4"/>
        <v>2.7342647</v>
      </c>
      <c r="AD215" s="27">
        <f t="shared" si="5"/>
        <v>4.010271492</v>
      </c>
      <c r="AE215" s="28">
        <v>360.0</v>
      </c>
      <c r="AF215" s="28">
        <v>380.0</v>
      </c>
      <c r="AG215" s="29">
        <v>3.846435</v>
      </c>
      <c r="AH215" s="29">
        <v>4.097035</v>
      </c>
      <c r="AI215" s="31"/>
      <c r="AJ215" s="2"/>
      <c r="AK215" s="2"/>
      <c r="AL215" s="27"/>
    </row>
    <row r="216" ht="12.75" customHeight="1">
      <c r="A216" s="31"/>
      <c r="B216" s="31"/>
      <c r="C216" s="2" t="s">
        <v>214</v>
      </c>
      <c r="D216" s="27">
        <v>46.81</v>
      </c>
      <c r="E216" s="27">
        <v>0.54</v>
      </c>
      <c r="F216" s="27">
        <v>27.72</v>
      </c>
      <c r="G216" s="27">
        <v>5.88</v>
      </c>
      <c r="H216" s="27">
        <v>0.08</v>
      </c>
      <c r="I216" s="27">
        <v>2.53</v>
      </c>
      <c r="J216" s="27">
        <v>0.0</v>
      </c>
      <c r="K216" s="27">
        <v>0.16</v>
      </c>
      <c r="L216" s="27">
        <v>10.74</v>
      </c>
      <c r="M216" s="27">
        <v>94.55</v>
      </c>
      <c r="N216" s="27">
        <v>3.234470462637426</v>
      </c>
      <c r="O216" s="27">
        <v>2.2572926484344196</v>
      </c>
      <c r="P216" s="27">
        <f t="shared" si="8"/>
        <v>0.7655295374</v>
      </c>
      <c r="Q216" s="27">
        <f t="shared" si="9"/>
        <v>1.491763111</v>
      </c>
      <c r="R216" s="27">
        <v>0.33973870416916857</v>
      </c>
      <c r="S216" s="27">
        <v>0.0</v>
      </c>
      <c r="T216" s="27">
        <f t="shared" si="1"/>
        <v>0.3397387042</v>
      </c>
      <c r="U216" s="27">
        <v>0.26055667013141154</v>
      </c>
      <c r="V216" s="27">
        <v>0.02805701425902184</v>
      </c>
      <c r="W216" s="27">
        <v>0.004681588905169409</v>
      </c>
      <c r="X216" s="27">
        <v>0.0</v>
      </c>
      <c r="Y216" s="27">
        <v>0.02143348931479302</v>
      </c>
      <c r="Z216" s="27">
        <v>0.9466247313846575</v>
      </c>
      <c r="AA216" s="27">
        <f t="shared" si="2"/>
        <v>0.5659525605</v>
      </c>
      <c r="AB216" s="27">
        <f t="shared" si="3"/>
        <v>0.6049769632</v>
      </c>
      <c r="AC216" s="27">
        <f t="shared" si="4"/>
        <v>2.625088367</v>
      </c>
      <c r="AD216" s="27">
        <f t="shared" si="5"/>
        <v>4.225141297</v>
      </c>
      <c r="AE216" s="28">
        <v>360.0</v>
      </c>
      <c r="AF216" s="28">
        <v>380.0</v>
      </c>
      <c r="AG216" s="29">
        <v>4.724163</v>
      </c>
      <c r="AH216" s="29">
        <v>4.974763</v>
      </c>
      <c r="AI216" s="31"/>
      <c r="AJ216" s="2"/>
      <c r="AK216" s="2"/>
      <c r="AL216" s="27"/>
    </row>
    <row r="217" ht="12.75" customHeight="1">
      <c r="A217" s="31"/>
      <c r="B217" s="31"/>
      <c r="C217" s="2" t="s">
        <v>215</v>
      </c>
      <c r="D217" s="27">
        <v>46.99</v>
      </c>
      <c r="E217" s="27">
        <v>0.02</v>
      </c>
      <c r="F217" s="27">
        <v>30.74</v>
      </c>
      <c r="G217" s="27">
        <v>3.7</v>
      </c>
      <c r="H217" s="27">
        <v>0.04</v>
      </c>
      <c r="I217" s="27">
        <v>1.35</v>
      </c>
      <c r="J217" s="27">
        <v>0.09</v>
      </c>
      <c r="K217" s="27">
        <v>0.27</v>
      </c>
      <c r="L217" s="27">
        <v>10.91</v>
      </c>
      <c r="M217" s="27">
        <v>94.19</v>
      </c>
      <c r="N217" s="27">
        <v>3.21434809935393</v>
      </c>
      <c r="O217" s="27">
        <v>2.478114781019542</v>
      </c>
      <c r="P217" s="27">
        <f t="shared" si="8"/>
        <v>0.7856519006</v>
      </c>
      <c r="Q217" s="27">
        <f t="shared" si="9"/>
        <v>1.69246288</v>
      </c>
      <c r="R217" s="27">
        <v>0.21163736109149547</v>
      </c>
      <c r="S217" s="27">
        <v>0.0</v>
      </c>
      <c r="T217" s="27">
        <f t="shared" si="1"/>
        <v>0.2116373611</v>
      </c>
      <c r="U217" s="27">
        <v>0.1376380009820669</v>
      </c>
      <c r="V217" s="27">
        <v>0.001028728098936099</v>
      </c>
      <c r="W217" s="27">
        <v>0.0023173209784323177</v>
      </c>
      <c r="X217" s="27">
        <v>0.006595563266270941</v>
      </c>
      <c r="Y217" s="27">
        <v>0.03580631054912628</v>
      </c>
      <c r="Z217" s="27">
        <v>0.9519655439442547</v>
      </c>
      <c r="AA217" s="27">
        <f t="shared" si="2"/>
        <v>0.605932694</v>
      </c>
      <c r="AB217" s="27">
        <f t="shared" si="3"/>
        <v>0.3515926831</v>
      </c>
      <c r="AC217" s="27">
        <f t="shared" si="4"/>
        <v>2.69078087</v>
      </c>
      <c r="AD217" s="27">
        <f t="shared" si="5"/>
        <v>4.091313337</v>
      </c>
      <c r="AE217" s="28">
        <v>360.0</v>
      </c>
      <c r="AF217" s="28">
        <v>380.0</v>
      </c>
      <c r="AG217" s="29">
        <v>4.186872</v>
      </c>
      <c r="AH217" s="29">
        <v>4.437472</v>
      </c>
      <c r="AI217" s="31"/>
      <c r="AJ217" s="2"/>
      <c r="AK217" s="2"/>
      <c r="AL217" s="27"/>
    </row>
    <row r="218" ht="12.75" customHeight="1">
      <c r="A218" s="31"/>
      <c r="B218" s="31"/>
      <c r="C218" s="2" t="s">
        <v>216</v>
      </c>
      <c r="D218" s="27">
        <v>46.21</v>
      </c>
      <c r="E218" s="27">
        <v>0.69</v>
      </c>
      <c r="F218" s="27">
        <v>29.11</v>
      </c>
      <c r="G218" s="27">
        <v>5.44</v>
      </c>
      <c r="H218" s="27">
        <v>0.11</v>
      </c>
      <c r="I218" s="27">
        <v>1.8</v>
      </c>
      <c r="J218" s="27"/>
      <c r="K218" s="27">
        <v>0.28</v>
      </c>
      <c r="L218" s="27">
        <v>10.85</v>
      </c>
      <c r="M218" s="27">
        <v>94.85</v>
      </c>
      <c r="N218" s="27">
        <v>3.188231374998196</v>
      </c>
      <c r="O218" s="27">
        <v>2.3669340704905966</v>
      </c>
      <c r="P218" s="27">
        <f t="shared" si="8"/>
        <v>0.811768625</v>
      </c>
      <c r="Q218" s="27">
        <f t="shared" si="9"/>
        <v>1.555165445</v>
      </c>
      <c r="R218" s="27">
        <v>0.3138455057879427</v>
      </c>
      <c r="S218" s="27">
        <v>0.0</v>
      </c>
      <c r="T218" s="27">
        <f t="shared" si="1"/>
        <v>0.3138455058</v>
      </c>
      <c r="U218" s="27">
        <v>0.18509875333606926</v>
      </c>
      <c r="V218" s="27">
        <v>0.03579695602429492</v>
      </c>
      <c r="W218" s="27">
        <v>0.006427547396606403</v>
      </c>
      <c r="X218" s="27">
        <v>0.0</v>
      </c>
      <c r="Y218" s="27">
        <v>0.037452450775403295</v>
      </c>
      <c r="Z218" s="27">
        <v>0.9548884006216077</v>
      </c>
      <c r="AA218" s="27">
        <f t="shared" si="2"/>
        <v>0.6290191741</v>
      </c>
      <c r="AB218" s="27">
        <f t="shared" si="3"/>
        <v>0.5053718065</v>
      </c>
      <c r="AC218" s="27">
        <f t="shared" si="4"/>
        <v>2.716576532</v>
      </c>
      <c r="AD218" s="27">
        <f t="shared" si="5"/>
        <v>3.927512442</v>
      </c>
      <c r="AE218" s="28">
        <v>360.0</v>
      </c>
      <c r="AF218" s="28">
        <v>380.0</v>
      </c>
      <c r="AG218" s="29">
        <v>3.48629</v>
      </c>
      <c r="AH218" s="29">
        <v>3.73689</v>
      </c>
      <c r="AI218" s="31"/>
      <c r="AJ218" s="2"/>
      <c r="AK218" s="2"/>
      <c r="AL218" s="27"/>
    </row>
    <row r="219" ht="12.75" customHeight="1">
      <c r="A219" s="31"/>
      <c r="B219" s="31"/>
      <c r="C219" s="2" t="s">
        <v>217</v>
      </c>
      <c r="D219" s="27">
        <v>46.48</v>
      </c>
      <c r="E219" s="27">
        <v>0.39</v>
      </c>
      <c r="F219" s="27">
        <v>28.68</v>
      </c>
      <c r="G219" s="27">
        <v>5.7</v>
      </c>
      <c r="H219" s="27">
        <v>0.11</v>
      </c>
      <c r="I219" s="27">
        <v>2.05</v>
      </c>
      <c r="J219" s="27"/>
      <c r="K219" s="27">
        <v>0.24</v>
      </c>
      <c r="L219" s="27">
        <v>10.85</v>
      </c>
      <c r="M219" s="27">
        <v>94.58</v>
      </c>
      <c r="N219" s="27">
        <v>3.2092763921914287</v>
      </c>
      <c r="O219" s="27">
        <v>2.3337280268177687</v>
      </c>
      <c r="P219" s="27">
        <f t="shared" si="8"/>
        <v>0.7907236078</v>
      </c>
      <c r="Q219" s="27">
        <f t="shared" si="9"/>
        <v>1.543004419</v>
      </c>
      <c r="R219" s="27">
        <v>0.3290932762257824</v>
      </c>
      <c r="S219" s="27">
        <v>0.0</v>
      </c>
      <c r="T219" s="27">
        <f t="shared" si="1"/>
        <v>0.3290932762</v>
      </c>
      <c r="U219" s="27">
        <v>0.21096576700956204</v>
      </c>
      <c r="V219" s="27">
        <v>0.020248308718707066</v>
      </c>
      <c r="W219" s="27">
        <v>0.006432390873064143</v>
      </c>
      <c r="X219" s="27">
        <v>0.0</v>
      </c>
      <c r="Y219" s="27">
        <v>0.032126291193182804</v>
      </c>
      <c r="Z219" s="27">
        <v>0.9556079564961584</v>
      </c>
      <c r="AA219" s="27">
        <f t="shared" si="2"/>
        <v>0.6093653654</v>
      </c>
      <c r="AB219" s="27">
        <f t="shared" si="3"/>
        <v>0.5464914341</v>
      </c>
      <c r="AC219" s="27">
        <f t="shared" si="4"/>
        <v>2.683069612</v>
      </c>
      <c r="AD219" s="27">
        <f t="shared" si="5"/>
        <v>4.058657615</v>
      </c>
      <c r="AE219" s="28">
        <v>360.0</v>
      </c>
      <c r="AF219" s="28">
        <v>380.0</v>
      </c>
      <c r="AG219" s="29">
        <v>4.051109</v>
      </c>
      <c r="AH219" s="29">
        <v>4.301709</v>
      </c>
      <c r="AI219" s="31"/>
      <c r="AJ219" s="2"/>
      <c r="AK219" s="2"/>
      <c r="AL219" s="27"/>
    </row>
    <row r="220" ht="12.75" customHeight="1">
      <c r="A220" s="31"/>
      <c r="B220" s="31"/>
      <c r="C220" s="2" t="s">
        <v>218</v>
      </c>
      <c r="D220" s="27">
        <v>46.43</v>
      </c>
      <c r="E220" s="27">
        <v>0.48</v>
      </c>
      <c r="F220" s="27">
        <v>28.67</v>
      </c>
      <c r="G220" s="27">
        <v>5.39</v>
      </c>
      <c r="H220" s="27">
        <v>0.11</v>
      </c>
      <c r="I220" s="27">
        <v>2.07</v>
      </c>
      <c r="J220" s="27">
        <v>0.01</v>
      </c>
      <c r="K220" s="27">
        <v>0.18</v>
      </c>
      <c r="L220" s="27">
        <v>11.03</v>
      </c>
      <c r="M220" s="27">
        <v>94.51</v>
      </c>
      <c r="N220" s="27">
        <v>3.2087320763592295</v>
      </c>
      <c r="O220" s="27">
        <v>2.3350305013100052</v>
      </c>
      <c r="P220" s="27">
        <f t="shared" si="8"/>
        <v>0.7912679236</v>
      </c>
      <c r="Q220" s="27">
        <f t="shared" si="9"/>
        <v>1.543762578</v>
      </c>
      <c r="R220" s="27">
        <v>0.31147750611950786</v>
      </c>
      <c r="S220" s="27">
        <v>0.0</v>
      </c>
      <c r="T220" s="27">
        <f t="shared" si="1"/>
        <v>0.3114775061</v>
      </c>
      <c r="U220" s="27">
        <v>0.21321720371389516</v>
      </c>
      <c r="V220" s="27">
        <v>0.02494360118759207</v>
      </c>
      <c r="W220" s="27">
        <v>0.006438225696531891</v>
      </c>
      <c r="X220" s="27">
        <v>7.40383430994638E-4</v>
      </c>
      <c r="Y220" s="27">
        <v>0.024116574720336473</v>
      </c>
      <c r="Z220" s="27">
        <v>0.9723425732405045</v>
      </c>
      <c r="AA220" s="27">
        <f t="shared" si="2"/>
        <v>0.59363569</v>
      </c>
      <c r="AB220" s="27">
        <f t="shared" si="3"/>
        <v>0.5311329355</v>
      </c>
      <c r="AC220" s="27">
        <f t="shared" si="4"/>
        <v>2.671451609</v>
      </c>
      <c r="AD220" s="27">
        <f t="shared" si="5"/>
        <v>4.055177748</v>
      </c>
      <c r="AE220" s="28">
        <v>360.0</v>
      </c>
      <c r="AF220" s="28">
        <v>380.0</v>
      </c>
      <c r="AG220" s="29">
        <v>4.03653</v>
      </c>
      <c r="AH220" s="29">
        <v>4.28713</v>
      </c>
      <c r="AI220" s="31"/>
      <c r="AJ220" s="2"/>
      <c r="AK220" s="2"/>
      <c r="AL220" s="27"/>
    </row>
    <row r="221" ht="12.75" customHeight="1">
      <c r="A221" s="31"/>
      <c r="B221" s="31"/>
      <c r="C221" s="2" t="s">
        <v>219</v>
      </c>
      <c r="D221" s="27">
        <v>47.14</v>
      </c>
      <c r="E221" s="27">
        <v>0.17</v>
      </c>
      <c r="F221" s="27">
        <v>30.1</v>
      </c>
      <c r="G221" s="27">
        <v>4.35</v>
      </c>
      <c r="H221" s="27">
        <v>0.01</v>
      </c>
      <c r="I221" s="27">
        <v>1.41</v>
      </c>
      <c r="J221" s="27">
        <v>0.14</v>
      </c>
      <c r="K221" s="27">
        <v>10.97</v>
      </c>
      <c r="L221" s="27">
        <v>0.01</v>
      </c>
      <c r="M221" s="27">
        <v>94.5</v>
      </c>
      <c r="N221" s="27">
        <v>3.1563924238119476</v>
      </c>
      <c r="O221" s="27">
        <v>2.375188066281417</v>
      </c>
      <c r="P221" s="27">
        <f t="shared" si="8"/>
        <v>0.8436075762</v>
      </c>
      <c r="Q221" s="27">
        <f t="shared" si="9"/>
        <v>1.53158049</v>
      </c>
      <c r="R221" s="27">
        <v>0.24355319019772448</v>
      </c>
      <c r="S221" s="27">
        <v>0.0</v>
      </c>
      <c r="T221" s="27">
        <f t="shared" si="1"/>
        <v>0.2435531902</v>
      </c>
      <c r="U221" s="27">
        <v>0.14071411143606113</v>
      </c>
      <c r="V221" s="27">
        <v>0.008559206023823188</v>
      </c>
      <c r="W221" s="27">
        <v>5.670745462640115E-4</v>
      </c>
      <c r="X221" s="27">
        <v>0.01004272033465702</v>
      </c>
      <c r="Y221" s="27">
        <v>1.424020985422071</v>
      </c>
      <c r="Z221" s="27">
        <v>8.541033611883011E-4</v>
      </c>
      <c r="AA221" s="27">
        <f t="shared" si="2"/>
        <v>0.6338119043</v>
      </c>
      <c r="AB221" s="27">
        <f t="shared" si="3"/>
        <v>0.3848343762</v>
      </c>
      <c r="AC221" s="27">
        <f t="shared" si="4"/>
        <v>2.627300463</v>
      </c>
      <c r="AD221" s="27">
        <f t="shared" si="5"/>
        <v>3.741541106</v>
      </c>
      <c r="AE221" s="28" t="s">
        <v>107</v>
      </c>
      <c r="AF221" s="28" t="s">
        <v>107</v>
      </c>
      <c r="AG221" s="29" t="s">
        <v>107</v>
      </c>
      <c r="AH221" s="29" t="s">
        <v>107</v>
      </c>
      <c r="AI221" s="31"/>
      <c r="AJ221" s="2"/>
      <c r="AK221" s="2"/>
      <c r="AL221" s="27"/>
    </row>
    <row r="222" ht="12.75" customHeight="1">
      <c r="A222" s="31"/>
      <c r="B222" s="31"/>
      <c r="C222" s="2" t="s">
        <v>220</v>
      </c>
      <c r="D222" s="27">
        <v>47.21</v>
      </c>
      <c r="E222" s="27">
        <v>0.31</v>
      </c>
      <c r="F222" s="27">
        <v>31.53</v>
      </c>
      <c r="G222" s="27">
        <v>3.72</v>
      </c>
      <c r="H222" s="27">
        <v>0.04</v>
      </c>
      <c r="I222" s="27">
        <v>0.87</v>
      </c>
      <c r="J222" s="27">
        <v>0.02</v>
      </c>
      <c r="K222" s="27">
        <v>0.15</v>
      </c>
      <c r="L222" s="27">
        <v>11.31</v>
      </c>
      <c r="M222" s="27">
        <v>95.23</v>
      </c>
      <c r="N222" s="27">
        <v>3.196838584383513</v>
      </c>
      <c r="O222" s="27">
        <v>2.5161745856543165</v>
      </c>
      <c r="P222" s="27">
        <f t="shared" si="8"/>
        <v>0.8031614156</v>
      </c>
      <c r="Q222" s="27">
        <f t="shared" si="9"/>
        <v>1.71301317</v>
      </c>
      <c r="R222" s="27">
        <v>0.2106360972014654</v>
      </c>
      <c r="S222" s="27">
        <v>0.0</v>
      </c>
      <c r="T222" s="27">
        <f t="shared" si="1"/>
        <v>0.2106360972</v>
      </c>
      <c r="U222" s="27">
        <v>0.08780577618893759</v>
      </c>
      <c r="V222" s="27">
        <v>0.015784526057494037</v>
      </c>
      <c r="W222" s="27">
        <v>0.0022939578780682883</v>
      </c>
      <c r="X222" s="27">
        <v>0.0014509038148195822</v>
      </c>
      <c r="Y222" s="27">
        <v>0.01969184073937129</v>
      </c>
      <c r="Z222" s="27">
        <v>0.9769184903670693</v>
      </c>
      <c r="AA222" s="27">
        <f t="shared" si="2"/>
        <v>0.7057860038</v>
      </c>
      <c r="AB222" s="27">
        <f t="shared" si="3"/>
        <v>0.3007358313</v>
      </c>
      <c r="AC222" s="27">
        <f t="shared" si="4"/>
        <v>2.742595209</v>
      </c>
      <c r="AD222" s="27">
        <f t="shared" si="5"/>
        <v>3.980318927</v>
      </c>
      <c r="AE222" s="28">
        <v>360.0</v>
      </c>
      <c r="AF222" s="28">
        <v>380.0</v>
      </c>
      <c r="AG222" s="29">
        <v>3.717582</v>
      </c>
      <c r="AH222" s="29">
        <v>3.968182</v>
      </c>
      <c r="AI222" s="31"/>
      <c r="AJ222" s="2"/>
      <c r="AK222" s="2"/>
      <c r="AL222" s="27"/>
    </row>
    <row r="223" ht="12.75" customHeight="1">
      <c r="A223" s="31"/>
      <c r="B223" s="31"/>
      <c r="C223" s="2" t="s">
        <v>221</v>
      </c>
      <c r="D223" s="27">
        <v>46.53</v>
      </c>
      <c r="E223" s="27">
        <v>0.37</v>
      </c>
      <c r="F223" s="27">
        <v>31.05</v>
      </c>
      <c r="G223" s="27">
        <v>5.09</v>
      </c>
      <c r="H223" s="27">
        <v>0.05</v>
      </c>
      <c r="I223" s="27">
        <v>1.35</v>
      </c>
      <c r="J223" s="27">
        <v>0.21</v>
      </c>
      <c r="K223" s="27">
        <v>11.05</v>
      </c>
      <c r="L223" s="27"/>
      <c r="M223" s="27">
        <v>95.72</v>
      </c>
      <c r="N223" s="27">
        <v>3.0879261980705226</v>
      </c>
      <c r="O223" s="27">
        <v>2.4284298186161135</v>
      </c>
      <c r="P223" s="27">
        <f t="shared" si="8"/>
        <v>0.9120738019</v>
      </c>
      <c r="Q223" s="27">
        <f t="shared" si="9"/>
        <v>1.516356017</v>
      </c>
      <c r="R223" s="27">
        <v>0.28245859427529924</v>
      </c>
      <c r="S223" s="27">
        <v>0.0</v>
      </c>
      <c r="T223" s="27">
        <f t="shared" si="1"/>
        <v>0.2824585943</v>
      </c>
      <c r="U223" s="27">
        <v>0.13353181555234914</v>
      </c>
      <c r="V223" s="27">
        <v>0.018463699711849267</v>
      </c>
      <c r="W223" s="27">
        <v>0.0028102347758226535</v>
      </c>
      <c r="X223" s="27">
        <v>0.014930524803616401</v>
      </c>
      <c r="Y223" s="27">
        <v>1.4216886142079976</v>
      </c>
      <c r="Z223" s="27">
        <v>0.0</v>
      </c>
      <c r="AA223" s="27">
        <f t="shared" si="2"/>
        <v>0.6790026587</v>
      </c>
      <c r="AB223" s="27">
        <f t="shared" si="3"/>
        <v>0.4188006446</v>
      </c>
      <c r="AC223" s="27">
        <f t="shared" si="4"/>
        <v>2.729352113</v>
      </c>
      <c r="AD223" s="27">
        <f t="shared" si="5"/>
        <v>3.385610015</v>
      </c>
      <c r="AE223" s="28" t="s">
        <v>107</v>
      </c>
      <c r="AF223" s="28" t="s">
        <v>107</v>
      </c>
      <c r="AG223" s="29" t="s">
        <v>107</v>
      </c>
      <c r="AH223" s="29" t="s">
        <v>107</v>
      </c>
      <c r="AI223" s="31"/>
      <c r="AJ223" s="2"/>
      <c r="AK223" s="2"/>
      <c r="AL223" s="27"/>
    </row>
    <row r="224" ht="12.75" customHeight="1">
      <c r="A224" s="31"/>
      <c r="B224" s="31"/>
      <c r="C224" s="2" t="s">
        <v>222</v>
      </c>
      <c r="D224" s="27">
        <v>46.02</v>
      </c>
      <c r="E224" s="27">
        <v>0.37</v>
      </c>
      <c r="F224" s="27">
        <v>30.47</v>
      </c>
      <c r="G224" s="27">
        <v>5.21</v>
      </c>
      <c r="H224" s="27">
        <v>0.01</v>
      </c>
      <c r="I224" s="27">
        <v>1.16</v>
      </c>
      <c r="J224" s="27">
        <v>0.02</v>
      </c>
      <c r="K224" s="27">
        <v>0.21</v>
      </c>
      <c r="L224" s="27">
        <v>10.56</v>
      </c>
      <c r="M224" s="27">
        <v>94.26</v>
      </c>
      <c r="N224" s="27">
        <v>3.17351784838168</v>
      </c>
      <c r="O224" s="27">
        <v>2.4762636238967017</v>
      </c>
      <c r="P224" s="27">
        <f t="shared" si="8"/>
        <v>0.8264821516</v>
      </c>
      <c r="Q224" s="27">
        <f t="shared" si="9"/>
        <v>1.649781472</v>
      </c>
      <c r="R224" s="27">
        <v>0.300424402220002</v>
      </c>
      <c r="S224" s="27">
        <v>0.0</v>
      </c>
      <c r="T224" s="27">
        <f t="shared" si="1"/>
        <v>0.3004244022</v>
      </c>
      <c r="U224" s="27">
        <v>0.11922558057695984</v>
      </c>
      <c r="V224" s="27">
        <v>0.019185768488964465</v>
      </c>
      <c r="W224" s="27">
        <v>5.840271955242958E-4</v>
      </c>
      <c r="X224" s="27">
        <v>0.0014775638106452763</v>
      </c>
      <c r="Y224" s="27">
        <v>0.028075142764129216</v>
      </c>
      <c r="Z224" s="27">
        <v>0.9288963704569253</v>
      </c>
      <c r="AA224" s="27">
        <f t="shared" si="2"/>
        <v>0.7158928024</v>
      </c>
      <c r="AB224" s="27">
        <f t="shared" si="3"/>
        <v>0.42023401</v>
      </c>
      <c r="AC224" s="27">
        <f t="shared" si="4"/>
        <v>2.795873795</v>
      </c>
      <c r="AD224" s="27">
        <f t="shared" si="5"/>
        <v>3.839789936</v>
      </c>
      <c r="AE224" s="28">
        <v>360.0</v>
      </c>
      <c r="AF224" s="28">
        <v>380.0</v>
      </c>
      <c r="AG224" s="29">
        <v>3.089989</v>
      </c>
      <c r="AH224" s="29">
        <v>3.340589</v>
      </c>
      <c r="AI224" s="31"/>
      <c r="AJ224" s="2"/>
      <c r="AK224" s="2"/>
      <c r="AL224" s="27"/>
    </row>
    <row r="225" ht="12.75" customHeight="1">
      <c r="A225" s="31"/>
      <c r="B225" s="31"/>
      <c r="C225" s="2" t="s">
        <v>223</v>
      </c>
      <c r="D225" s="27">
        <v>46.99</v>
      </c>
      <c r="E225" s="27">
        <v>0.33</v>
      </c>
      <c r="F225" s="27">
        <v>31.0</v>
      </c>
      <c r="G225" s="27">
        <v>3.48</v>
      </c>
      <c r="H225" s="27">
        <v>0.09</v>
      </c>
      <c r="I225" s="27">
        <v>1.01</v>
      </c>
      <c r="J225" s="27"/>
      <c r="K225" s="27">
        <v>0.14</v>
      </c>
      <c r="L225" s="27">
        <v>11.14</v>
      </c>
      <c r="M225" s="27">
        <v>94.46</v>
      </c>
      <c r="N225" s="27">
        <v>3.2103212379187163</v>
      </c>
      <c r="O225" s="27">
        <v>2.4959439794661162</v>
      </c>
      <c r="P225" s="27">
        <f t="shared" si="8"/>
        <v>0.7896787621</v>
      </c>
      <c r="Q225" s="27">
        <f t="shared" si="9"/>
        <v>1.706265217</v>
      </c>
      <c r="R225" s="27">
        <v>0.1988041483263409</v>
      </c>
      <c r="S225" s="27">
        <v>0.0</v>
      </c>
      <c r="T225" s="27">
        <f t="shared" si="1"/>
        <v>0.1988041483</v>
      </c>
      <c r="U225" s="27">
        <v>0.10284461257025344</v>
      </c>
      <c r="V225" s="27">
        <v>0.016952748978218843</v>
      </c>
      <c r="W225" s="27">
        <v>0.005207440256912444</v>
      </c>
      <c r="X225" s="27">
        <v>0.0</v>
      </c>
      <c r="Y225" s="27">
        <v>0.01854297574685441</v>
      </c>
      <c r="Z225" s="27">
        <v>0.9708167359600398</v>
      </c>
      <c r="AA225" s="27">
        <f t="shared" si="2"/>
        <v>0.6590583954</v>
      </c>
      <c r="AB225" s="27">
        <f t="shared" si="3"/>
        <v>0.3068562012</v>
      </c>
      <c r="AC225" s="27">
        <f t="shared" si="4"/>
        <v>2.711700877</v>
      </c>
      <c r="AD225" s="27">
        <f t="shared" si="5"/>
        <v>4.065350864</v>
      </c>
      <c r="AE225" s="28">
        <v>360.0</v>
      </c>
      <c r="AF225" s="28">
        <v>380.0</v>
      </c>
      <c r="AG225" s="29">
        <v>4.07909</v>
      </c>
      <c r="AH225" s="29">
        <v>4.32969</v>
      </c>
      <c r="AI225" s="31"/>
      <c r="AJ225" s="2"/>
      <c r="AK225" s="2"/>
      <c r="AL225" s="27"/>
    </row>
    <row r="226" ht="12.75" customHeight="1">
      <c r="A226" s="31"/>
      <c r="B226" s="31"/>
      <c r="C226" s="2" t="s">
        <v>224</v>
      </c>
      <c r="D226" s="27">
        <v>46.68</v>
      </c>
      <c r="E226" s="27">
        <v>0.37</v>
      </c>
      <c r="F226" s="27">
        <v>31.43</v>
      </c>
      <c r="G226" s="27">
        <v>3.61</v>
      </c>
      <c r="H226" s="27">
        <v>0.0</v>
      </c>
      <c r="I226" s="27">
        <v>1.09</v>
      </c>
      <c r="J226" s="27">
        <v>0.03</v>
      </c>
      <c r="K226" s="27">
        <v>0.18</v>
      </c>
      <c r="L226" s="27">
        <v>10.89</v>
      </c>
      <c r="M226" s="27">
        <v>94.3</v>
      </c>
      <c r="N226" s="27">
        <v>3.1839321376616283</v>
      </c>
      <c r="O226" s="27">
        <v>2.526430927332944</v>
      </c>
      <c r="P226" s="27">
        <f t="shared" si="8"/>
        <v>0.8160678623</v>
      </c>
      <c r="Q226" s="27">
        <f t="shared" si="9"/>
        <v>1.710363065</v>
      </c>
      <c r="R226" s="27">
        <v>0.2058938187713935</v>
      </c>
      <c r="S226" s="27">
        <v>0.0</v>
      </c>
      <c r="T226" s="27">
        <f t="shared" si="1"/>
        <v>0.2058938188</v>
      </c>
      <c r="U226" s="27">
        <v>0.11080939380335529</v>
      </c>
      <c r="V226" s="27">
        <v>0.01897657468347938</v>
      </c>
      <c r="W226" s="27">
        <v>0.0</v>
      </c>
      <c r="X226" s="27">
        <v>0.002192179584970317</v>
      </c>
      <c r="Y226" s="27">
        <v>0.023802019578922626</v>
      </c>
      <c r="Z226" s="27">
        <v>0.9474795647223808</v>
      </c>
      <c r="AA226" s="27">
        <f t="shared" si="2"/>
        <v>0.650115978</v>
      </c>
      <c r="AB226" s="27">
        <f t="shared" si="3"/>
        <v>0.3167032126</v>
      </c>
      <c r="AC226" s="27">
        <f t="shared" si="4"/>
        <v>2.751301321</v>
      </c>
      <c r="AD226" s="27">
        <f t="shared" si="5"/>
        <v>3.901553148</v>
      </c>
      <c r="AE226" s="28">
        <v>360.0</v>
      </c>
      <c r="AF226" s="28">
        <v>380.0</v>
      </c>
      <c r="AG226" s="29">
        <v>3.370612</v>
      </c>
      <c r="AH226" s="29">
        <v>3.621212</v>
      </c>
      <c r="AI226" s="31"/>
      <c r="AJ226" s="2"/>
      <c r="AK226" s="2"/>
      <c r="AL226" s="27"/>
    </row>
    <row r="227" ht="12.75" customHeight="1">
      <c r="A227" s="31"/>
      <c r="B227" s="31"/>
      <c r="C227" s="2" t="s">
        <v>225</v>
      </c>
      <c r="D227" s="27">
        <v>46.31</v>
      </c>
      <c r="E227" s="27">
        <v>0.44</v>
      </c>
      <c r="F227" s="27">
        <v>27.88</v>
      </c>
      <c r="G227" s="27">
        <v>4.94</v>
      </c>
      <c r="H227" s="27">
        <v>0.17</v>
      </c>
      <c r="I227" s="27">
        <v>2.03</v>
      </c>
      <c r="J227" s="27">
        <v>0.01</v>
      </c>
      <c r="K227" s="27">
        <v>0.17</v>
      </c>
      <c r="L227" s="27">
        <v>10.99</v>
      </c>
      <c r="M227" s="27">
        <v>93.15</v>
      </c>
      <c r="N227" s="27">
        <v>3.2435791391138493</v>
      </c>
      <c r="O227" s="27">
        <v>2.3012965156614347</v>
      </c>
      <c r="P227" s="27">
        <f t="shared" si="8"/>
        <v>0.7564208609</v>
      </c>
      <c r="Q227" s="27">
        <f t="shared" si="9"/>
        <v>1.544875655</v>
      </c>
      <c r="R227" s="27">
        <v>0.28932090710860164</v>
      </c>
      <c r="S227" s="27">
        <v>0.0</v>
      </c>
      <c r="T227" s="27">
        <f t="shared" si="1"/>
        <v>0.2893209071</v>
      </c>
      <c r="U227" s="27">
        <v>0.21191557718561027</v>
      </c>
      <c r="V227" s="27">
        <v>0.023173174862635305</v>
      </c>
      <c r="W227" s="27">
        <v>0.01008410545913241</v>
      </c>
      <c r="X227" s="27">
        <v>7.503633897697126E-4</v>
      </c>
      <c r="Y227" s="27">
        <v>0.023083783196865222</v>
      </c>
      <c r="Z227" s="27">
        <v>0.9818755076266613</v>
      </c>
      <c r="AA227" s="27">
        <f t="shared" si="2"/>
        <v>0.5772143812</v>
      </c>
      <c r="AB227" s="27">
        <f t="shared" si="3"/>
        <v>0.5113205898</v>
      </c>
      <c r="AC227" s="27">
        <f t="shared" si="4"/>
        <v>2.613790598</v>
      </c>
      <c r="AD227" s="27">
        <f t="shared" si="5"/>
        <v>4.288061457</v>
      </c>
      <c r="AE227" s="28">
        <v>360.0</v>
      </c>
      <c r="AF227" s="28">
        <v>380.0</v>
      </c>
      <c r="AG227" s="29">
        <v>4.966663</v>
      </c>
      <c r="AH227" s="29">
        <v>5.217263</v>
      </c>
      <c r="AI227" s="31"/>
      <c r="AJ227" s="2"/>
      <c r="AK227" s="2"/>
      <c r="AL227" s="27"/>
    </row>
    <row r="228" ht="12.75" customHeight="1">
      <c r="A228" s="31"/>
      <c r="B228" s="31"/>
      <c r="C228" s="2" t="s">
        <v>214</v>
      </c>
      <c r="D228" s="27">
        <v>45.49</v>
      </c>
      <c r="E228" s="27">
        <v>0.02</v>
      </c>
      <c r="F228" s="27">
        <v>37.75</v>
      </c>
      <c r="G228" s="27">
        <v>0.65</v>
      </c>
      <c r="H228" s="27"/>
      <c r="I228" s="27">
        <v>0.04</v>
      </c>
      <c r="J228" s="27">
        <v>0.02</v>
      </c>
      <c r="K228" s="27">
        <v>0.32</v>
      </c>
      <c r="L228" s="27">
        <v>11.1</v>
      </c>
      <c r="M228" s="27">
        <v>95.55</v>
      </c>
      <c r="N228" s="27">
        <v>3.018817349969296</v>
      </c>
      <c r="O228" s="27">
        <v>2.9523507320175315</v>
      </c>
      <c r="P228" s="27">
        <f t="shared" si="8"/>
        <v>0.98118265</v>
      </c>
      <c r="Q228" s="27">
        <f t="shared" si="9"/>
        <v>1.971168082</v>
      </c>
      <c r="R228" s="27">
        <v>0.03606927464110383</v>
      </c>
      <c r="S228" s="27">
        <v>0.0</v>
      </c>
      <c r="T228" s="27">
        <f t="shared" si="1"/>
        <v>0.03606927464</v>
      </c>
      <c r="U228" s="27">
        <v>0.003956380181231318</v>
      </c>
      <c r="V228" s="27">
        <v>9.98008041961417E-4</v>
      </c>
      <c r="W228" s="27">
        <v>0.0</v>
      </c>
      <c r="X228" s="27">
        <v>0.001421912313707511</v>
      </c>
      <c r="Y228" s="27">
        <v>0.04116984449317443</v>
      </c>
      <c r="Z228" s="27">
        <v>0.9396213931371136</v>
      </c>
      <c r="AA228" s="27">
        <f t="shared" si="2"/>
        <v>0.9011538925</v>
      </c>
      <c r="AB228" s="27">
        <f t="shared" si="3"/>
        <v>0.04002565482</v>
      </c>
      <c r="AC228" s="27">
        <f t="shared" si="4"/>
        <v>2.989418015</v>
      </c>
      <c r="AD228" s="27">
        <f t="shared" si="5"/>
        <v>3.076712934</v>
      </c>
      <c r="AE228" s="28">
        <v>360.0</v>
      </c>
      <c r="AF228" s="28">
        <v>380.0</v>
      </c>
      <c r="AG228" s="29">
        <v>-1.14698</v>
      </c>
      <c r="AH228" s="29">
        <v>-0.89638</v>
      </c>
      <c r="AI228" s="31"/>
      <c r="AJ228" s="2"/>
      <c r="AK228" s="2"/>
      <c r="AL228" s="27"/>
    </row>
    <row r="229" ht="12.75" customHeight="1">
      <c r="A229" s="31"/>
      <c r="B229" s="31"/>
      <c r="C229" s="2" t="s">
        <v>215</v>
      </c>
      <c r="D229" s="27">
        <v>47.1</v>
      </c>
      <c r="E229" s="27">
        <v>0.31</v>
      </c>
      <c r="F229" s="27">
        <v>30.89</v>
      </c>
      <c r="G229" s="27">
        <v>3.48</v>
      </c>
      <c r="H229" s="27"/>
      <c r="I229" s="27">
        <v>1.22</v>
      </c>
      <c r="J229" s="27">
        <v>0.18</v>
      </c>
      <c r="K229" s="27">
        <v>11.13</v>
      </c>
      <c r="L229" s="27">
        <v>0.08</v>
      </c>
      <c r="M229" s="27">
        <v>94.41</v>
      </c>
      <c r="N229" s="27">
        <v>3.139371894480537</v>
      </c>
      <c r="O229" s="27">
        <v>2.4264416939892612</v>
      </c>
      <c r="P229" s="27">
        <f t="shared" si="8"/>
        <v>0.8606281055</v>
      </c>
      <c r="Q229" s="27">
        <f t="shared" si="9"/>
        <v>1.565813588</v>
      </c>
      <c r="R229" s="27">
        <v>0.1939564623464961</v>
      </c>
      <c r="S229" s="27">
        <v>0.0</v>
      </c>
      <c r="T229" s="27">
        <f t="shared" si="1"/>
        <v>0.1939564623</v>
      </c>
      <c r="U229" s="27">
        <v>0.12119893825657764</v>
      </c>
      <c r="V229" s="27">
        <v>0.015536983240813516</v>
      </c>
      <c r="W229" s="27">
        <v>0.0</v>
      </c>
      <c r="X229" s="27">
        <v>0.012853348498077632</v>
      </c>
      <c r="Y229" s="27">
        <v>1.4382201558539522</v>
      </c>
      <c r="Z229" s="27">
        <v>0.006801753090560921</v>
      </c>
      <c r="AA229" s="27">
        <f t="shared" si="2"/>
        <v>0.6154311872</v>
      </c>
      <c r="AB229" s="27">
        <f t="shared" si="3"/>
        <v>0.3151554006</v>
      </c>
      <c r="AC229" s="27">
        <f t="shared" si="4"/>
        <v>2.63593514</v>
      </c>
      <c r="AD229" s="27">
        <f t="shared" si="5"/>
        <v>3.647768269</v>
      </c>
      <c r="AE229" s="28" t="s">
        <v>107</v>
      </c>
      <c r="AF229" s="28" t="s">
        <v>107</v>
      </c>
      <c r="AG229" s="29" t="s">
        <v>107</v>
      </c>
      <c r="AH229" s="29" t="s">
        <v>107</v>
      </c>
      <c r="AI229" s="31"/>
      <c r="AJ229" s="2"/>
      <c r="AK229" s="2"/>
      <c r="AL229" s="27"/>
    </row>
    <row r="230" ht="12.75" customHeight="1">
      <c r="A230" s="31"/>
      <c r="B230" s="31"/>
      <c r="C230" s="2" t="s">
        <v>226</v>
      </c>
      <c r="D230" s="27">
        <v>46.87</v>
      </c>
      <c r="E230" s="27">
        <v>0.22</v>
      </c>
      <c r="F230" s="27">
        <v>31.25</v>
      </c>
      <c r="G230" s="27">
        <v>3.87</v>
      </c>
      <c r="H230" s="27">
        <v>0.07</v>
      </c>
      <c r="I230" s="27">
        <v>0.96</v>
      </c>
      <c r="J230" s="27">
        <v>0.22</v>
      </c>
      <c r="K230" s="27">
        <v>10.71</v>
      </c>
      <c r="L230" s="27">
        <v>0.12</v>
      </c>
      <c r="M230" s="27">
        <v>94.38</v>
      </c>
      <c r="N230" s="27">
        <v>3.129727845160229</v>
      </c>
      <c r="O230" s="27">
        <v>2.4591880219966575</v>
      </c>
      <c r="P230" s="27">
        <f t="shared" si="8"/>
        <v>0.8702721548</v>
      </c>
      <c r="Q230" s="27">
        <f t="shared" si="9"/>
        <v>1.588915867</v>
      </c>
      <c r="R230" s="27">
        <v>0.21608555546213626</v>
      </c>
      <c r="S230" s="27">
        <v>0.0</v>
      </c>
      <c r="T230" s="27">
        <f t="shared" si="1"/>
        <v>0.2160855555</v>
      </c>
      <c r="U230" s="27">
        <v>0.09554324318287988</v>
      </c>
      <c r="V230" s="27">
        <v>0.01104631556626011</v>
      </c>
      <c r="W230" s="27">
        <v>0.003958661798837224</v>
      </c>
      <c r="X230" s="27">
        <v>0.015738242042513957</v>
      </c>
      <c r="Y230" s="27">
        <v>1.38646668620379</v>
      </c>
      <c r="Z230" s="27">
        <v>0.010221199927552781</v>
      </c>
      <c r="AA230" s="27">
        <f t="shared" si="2"/>
        <v>0.6934068879</v>
      </c>
      <c r="AB230" s="27">
        <f t="shared" si="3"/>
        <v>0.3155874604</v>
      </c>
      <c r="AC230" s="27">
        <f t="shared" si="4"/>
        <v>2.686319893</v>
      </c>
      <c r="AD230" s="27">
        <f t="shared" si="5"/>
        <v>3.596263339</v>
      </c>
      <c r="AE230" s="28" t="s">
        <v>107</v>
      </c>
      <c r="AF230" s="28" t="s">
        <v>107</v>
      </c>
      <c r="AG230" s="29" t="s">
        <v>107</v>
      </c>
      <c r="AH230" s="29" t="s">
        <v>107</v>
      </c>
      <c r="AI230" s="31"/>
      <c r="AJ230" s="2"/>
      <c r="AK230" s="2"/>
      <c r="AL230" s="27"/>
    </row>
    <row r="231" ht="12.75" customHeight="1">
      <c r="A231" s="31"/>
      <c r="B231" s="31"/>
      <c r="C231" s="2" t="s">
        <v>227</v>
      </c>
      <c r="D231" s="27">
        <v>45.71</v>
      </c>
      <c r="E231" s="27">
        <v>0.57</v>
      </c>
      <c r="F231" s="27">
        <v>28.16</v>
      </c>
      <c r="G231" s="27">
        <v>5.6</v>
      </c>
      <c r="H231" s="27">
        <v>0.11</v>
      </c>
      <c r="I231" s="27">
        <v>1.86</v>
      </c>
      <c r="J231" s="27">
        <v>0.24</v>
      </c>
      <c r="K231" s="27">
        <v>10.74</v>
      </c>
      <c r="L231" s="27">
        <v>0.15</v>
      </c>
      <c r="M231" s="27">
        <v>93.27</v>
      </c>
      <c r="N231" s="27">
        <v>3.13533747806537</v>
      </c>
      <c r="O231" s="27">
        <v>2.276333112392785</v>
      </c>
      <c r="P231" s="27">
        <f t="shared" si="8"/>
        <v>0.8646625219</v>
      </c>
      <c r="Q231" s="27">
        <f t="shared" si="9"/>
        <v>1.41167059</v>
      </c>
      <c r="R231" s="27">
        <v>0.3211916534164015</v>
      </c>
      <c r="S231" s="27">
        <v>0.0</v>
      </c>
      <c r="T231" s="27">
        <f t="shared" si="1"/>
        <v>0.3211916534</v>
      </c>
      <c r="U231" s="27">
        <v>0.19015298292793928</v>
      </c>
      <c r="V231" s="27">
        <v>0.02939889944985252</v>
      </c>
      <c r="W231" s="27">
        <v>0.0063900535482110865</v>
      </c>
      <c r="X231" s="27">
        <v>0.017636249463497383</v>
      </c>
      <c r="Y231" s="27">
        <v>1.4281890586835677</v>
      </c>
      <c r="Z231" s="27">
        <v>0.013124215365086693</v>
      </c>
      <c r="AA231" s="27">
        <f t="shared" si="2"/>
        <v>0.6281314608</v>
      </c>
      <c r="AB231" s="27">
        <f t="shared" si="3"/>
        <v>0.5177346899</v>
      </c>
      <c r="AC231" s="27">
        <f t="shared" si="4"/>
        <v>2.626923665</v>
      </c>
      <c r="AD231" s="27">
        <f t="shared" si="5"/>
        <v>3.626082314</v>
      </c>
      <c r="AE231" s="28" t="s">
        <v>107</v>
      </c>
      <c r="AF231" s="28" t="s">
        <v>107</v>
      </c>
      <c r="AG231" s="29" t="s">
        <v>107</v>
      </c>
      <c r="AH231" s="29" t="s">
        <v>107</v>
      </c>
      <c r="AI231" s="31"/>
      <c r="AJ231" s="2"/>
      <c r="AK231" s="2"/>
      <c r="AL231" s="27"/>
    </row>
    <row r="232" ht="12.75" customHeight="1">
      <c r="A232" s="31"/>
      <c r="B232" s="31"/>
      <c r="C232" s="2" t="s">
        <v>219</v>
      </c>
      <c r="D232" s="27">
        <v>47.65</v>
      </c>
      <c r="E232" s="27">
        <v>0.29</v>
      </c>
      <c r="F232" s="27">
        <v>31.49</v>
      </c>
      <c r="G232" s="27">
        <v>4.13</v>
      </c>
      <c r="H232" s="27"/>
      <c r="I232" s="27">
        <v>1.1</v>
      </c>
      <c r="J232" s="27">
        <v>0.05</v>
      </c>
      <c r="K232" s="27">
        <v>11.31</v>
      </c>
      <c r="L232" s="27">
        <v>0.01</v>
      </c>
      <c r="M232" s="27">
        <v>96.1</v>
      </c>
      <c r="N232" s="27">
        <v>3.128902223605445</v>
      </c>
      <c r="O232" s="27">
        <v>2.436867076553213</v>
      </c>
      <c r="P232" s="27">
        <f t="shared" si="8"/>
        <v>0.8710977764</v>
      </c>
      <c r="Q232" s="27">
        <f t="shared" si="9"/>
        <v>1.5657693</v>
      </c>
      <c r="R232" s="27">
        <v>0.22676827169349362</v>
      </c>
      <c r="S232" s="27">
        <v>0.0</v>
      </c>
      <c r="T232" s="27">
        <f t="shared" si="1"/>
        <v>0.2267682717</v>
      </c>
      <c r="U232" s="27">
        <v>0.10765616324150826</v>
      </c>
      <c r="V232" s="27">
        <v>0.014318918906325034</v>
      </c>
      <c r="W232" s="27">
        <v>0.0</v>
      </c>
      <c r="X232" s="27">
        <v>0.0035173939342053543</v>
      </c>
      <c r="Y232" s="27">
        <v>1.4397929397870104</v>
      </c>
      <c r="Z232" s="27">
        <v>8.376027678566296E-4</v>
      </c>
      <c r="AA232" s="27">
        <f t="shared" si="2"/>
        <v>0.6780852354</v>
      </c>
      <c r="AB232" s="27">
        <f t="shared" si="3"/>
        <v>0.3344244349</v>
      </c>
      <c r="AC232" s="27">
        <f t="shared" si="4"/>
        <v>2.677954267</v>
      </c>
      <c r="AD232" s="27">
        <f t="shared" si="5"/>
        <v>3.591907026</v>
      </c>
      <c r="AE232" s="28" t="s">
        <v>107</v>
      </c>
      <c r="AF232" s="28" t="s">
        <v>107</v>
      </c>
      <c r="AG232" s="29" t="s">
        <v>107</v>
      </c>
      <c r="AH232" s="29" t="s">
        <v>107</v>
      </c>
      <c r="AI232" s="31"/>
      <c r="AJ232" s="2"/>
      <c r="AK232" s="2"/>
      <c r="AL232" s="27"/>
    </row>
    <row r="233" ht="12.75" customHeight="1">
      <c r="A233" s="31"/>
      <c r="B233" s="31"/>
      <c r="C233" s="2" t="s">
        <v>220</v>
      </c>
      <c r="D233" s="27">
        <v>44.84</v>
      </c>
      <c r="E233" s="27">
        <v>0.33</v>
      </c>
      <c r="F233" s="27">
        <v>31.08</v>
      </c>
      <c r="G233" s="27">
        <v>3.45</v>
      </c>
      <c r="H233" s="27">
        <v>0.15</v>
      </c>
      <c r="I233" s="27">
        <v>1.11</v>
      </c>
      <c r="J233" s="27">
        <v>0.12</v>
      </c>
      <c r="K233" s="27">
        <v>10.33</v>
      </c>
      <c r="L233" s="27"/>
      <c r="M233" s="27">
        <v>91.41</v>
      </c>
      <c r="N233" s="27">
        <v>3.0841728510120805</v>
      </c>
      <c r="O233" s="27">
        <v>2.5193250733194437</v>
      </c>
      <c r="P233" s="27">
        <f t="shared" si="8"/>
        <v>0.915827149</v>
      </c>
      <c r="Q233" s="27">
        <f t="shared" si="9"/>
        <v>1.603497924</v>
      </c>
      <c r="R233" s="27">
        <v>0.19842452647420628</v>
      </c>
      <c r="S233" s="27">
        <v>0.0</v>
      </c>
      <c r="T233" s="27">
        <f t="shared" si="1"/>
        <v>0.1984245265</v>
      </c>
      <c r="U233" s="27">
        <v>0.11379238777848924</v>
      </c>
      <c r="V233" s="27">
        <v>0.017067510964672024</v>
      </c>
      <c r="W233" s="27">
        <v>0.008737820219886812</v>
      </c>
      <c r="X233" s="27">
        <v>0.008842524485003857</v>
      </c>
      <c r="Y233" s="27">
        <v>1.37746881421949</v>
      </c>
      <c r="Z233" s="27">
        <v>0.0</v>
      </c>
      <c r="AA233" s="27">
        <f t="shared" si="2"/>
        <v>0.6355341989</v>
      </c>
      <c r="AB233" s="27">
        <f t="shared" si="3"/>
        <v>0.3209547345</v>
      </c>
      <c r="AC233" s="27">
        <f t="shared" si="4"/>
        <v>2.734817111</v>
      </c>
      <c r="AD233" s="27">
        <f t="shared" si="5"/>
        <v>3.367636409</v>
      </c>
      <c r="AE233" s="28" t="s">
        <v>107</v>
      </c>
      <c r="AF233" s="28" t="s">
        <v>107</v>
      </c>
      <c r="AG233" s="29" t="s">
        <v>107</v>
      </c>
      <c r="AH233" s="29" t="s">
        <v>107</v>
      </c>
      <c r="AI233" s="31"/>
      <c r="AJ233" s="2"/>
      <c r="AK233" s="2"/>
      <c r="AL233" s="27"/>
    </row>
    <row r="234" ht="12.75" customHeight="1">
      <c r="A234" s="31"/>
      <c r="B234" s="31"/>
      <c r="C234" s="2" t="s">
        <v>228</v>
      </c>
      <c r="D234" s="27">
        <v>44.1</v>
      </c>
      <c r="E234" s="27">
        <v>0.53</v>
      </c>
      <c r="F234" s="27">
        <v>28.02</v>
      </c>
      <c r="G234" s="27">
        <v>5.92</v>
      </c>
      <c r="H234" s="27"/>
      <c r="I234" s="27">
        <v>1.78</v>
      </c>
      <c r="J234" s="27">
        <v>0.14</v>
      </c>
      <c r="K234" s="27">
        <v>10.63</v>
      </c>
      <c r="L234" s="27">
        <v>0.32</v>
      </c>
      <c r="M234" s="27">
        <v>91.8</v>
      </c>
      <c r="N234" s="27">
        <v>3.0939293939144425</v>
      </c>
      <c r="O234" s="27">
        <v>2.316701249246452</v>
      </c>
      <c r="P234" s="27">
        <f t="shared" si="8"/>
        <v>0.9060706061</v>
      </c>
      <c r="Q234" s="27">
        <f t="shared" si="9"/>
        <v>1.410630643</v>
      </c>
      <c r="R234" s="27">
        <v>0.34729350977782447</v>
      </c>
      <c r="S234" s="27">
        <v>0.0</v>
      </c>
      <c r="T234" s="27">
        <f t="shared" si="1"/>
        <v>0.3472935098</v>
      </c>
      <c r="U234" s="27">
        <v>0.18612681132546793</v>
      </c>
      <c r="V234" s="27">
        <v>0.027959591590616742</v>
      </c>
      <c r="W234" s="27">
        <v>0.0</v>
      </c>
      <c r="X234" s="27">
        <v>0.010522568552089969</v>
      </c>
      <c r="Y234" s="27">
        <v>1.4458173143375317</v>
      </c>
      <c r="Z234" s="27">
        <v>0.02863721659211188</v>
      </c>
      <c r="AA234" s="27">
        <f t="shared" si="2"/>
        <v>0.6510691401</v>
      </c>
      <c r="AB234" s="27">
        <f t="shared" si="3"/>
        <v>0.5334203211</v>
      </c>
      <c r="AC234" s="27">
        <f t="shared" si="4"/>
        <v>2.691954351</v>
      </c>
      <c r="AD234" s="27">
        <f t="shared" si="5"/>
        <v>3.414666995</v>
      </c>
      <c r="AE234" s="28" t="s">
        <v>107</v>
      </c>
      <c r="AF234" s="28" t="s">
        <v>107</v>
      </c>
      <c r="AG234" s="29" t="s">
        <v>107</v>
      </c>
      <c r="AH234" s="29" t="s">
        <v>107</v>
      </c>
      <c r="AI234" s="31"/>
      <c r="AJ234" s="2"/>
      <c r="AK234" s="2"/>
      <c r="AL234" s="27"/>
    </row>
    <row r="235" ht="12.75" customHeight="1">
      <c r="A235" s="31"/>
      <c r="B235" s="31"/>
      <c r="C235" s="2" t="s">
        <v>229</v>
      </c>
      <c r="D235" s="27">
        <v>45.26</v>
      </c>
      <c r="E235" s="27">
        <v>0.27</v>
      </c>
      <c r="F235" s="27">
        <v>30.45</v>
      </c>
      <c r="G235" s="27">
        <v>3.96</v>
      </c>
      <c r="H235" s="27">
        <v>0.03</v>
      </c>
      <c r="I235" s="27">
        <v>1.03</v>
      </c>
      <c r="J235" s="27">
        <v>0.05</v>
      </c>
      <c r="K235" s="27">
        <v>10.77</v>
      </c>
      <c r="L235" s="27"/>
      <c r="M235" s="27">
        <v>92.02</v>
      </c>
      <c r="N235" s="27">
        <v>3.109305115656709</v>
      </c>
      <c r="O235" s="27">
        <v>2.465279597904296</v>
      </c>
      <c r="P235" s="27">
        <f t="shared" si="8"/>
        <v>0.8906948843</v>
      </c>
      <c r="Q235" s="27">
        <f t="shared" si="9"/>
        <v>1.574584714</v>
      </c>
      <c r="R235" s="27">
        <v>0.22748204784808598</v>
      </c>
      <c r="S235" s="27">
        <v>0.0</v>
      </c>
      <c r="T235" s="27">
        <f t="shared" si="1"/>
        <v>0.2274820478</v>
      </c>
      <c r="U235" s="27">
        <v>0.1054637336652404</v>
      </c>
      <c r="V235" s="27">
        <v>0.013947478499731178</v>
      </c>
      <c r="W235" s="27">
        <v>0.00174545552129894</v>
      </c>
      <c r="X235" s="27">
        <v>0.0036799398086348905</v>
      </c>
      <c r="Y235" s="27">
        <v>1.4344084759748275</v>
      </c>
      <c r="Z235" s="27">
        <v>0.0</v>
      </c>
      <c r="AA235" s="27">
        <f t="shared" si="2"/>
        <v>0.6832405169</v>
      </c>
      <c r="AB235" s="27">
        <f t="shared" si="3"/>
        <v>0.334691237</v>
      </c>
      <c r="AC235" s="27">
        <f t="shared" si="4"/>
        <v>2.706709124</v>
      </c>
      <c r="AD235" s="27">
        <f t="shared" si="5"/>
        <v>3.490875686</v>
      </c>
      <c r="AE235" s="28" t="s">
        <v>107</v>
      </c>
      <c r="AF235" s="28" t="s">
        <v>107</v>
      </c>
      <c r="AG235" s="29" t="s">
        <v>107</v>
      </c>
      <c r="AH235" s="29" t="s">
        <v>107</v>
      </c>
      <c r="AI235" s="31"/>
      <c r="AJ235" s="2"/>
      <c r="AK235" s="2"/>
      <c r="AL235" s="27"/>
    </row>
    <row r="236" ht="12.75" customHeight="1">
      <c r="A236" s="31"/>
      <c r="B236" s="31"/>
      <c r="C236" s="2" t="s">
        <v>230</v>
      </c>
      <c r="D236" s="27">
        <v>46.04</v>
      </c>
      <c r="E236" s="27">
        <v>0.58</v>
      </c>
      <c r="F236" s="27">
        <v>29.14</v>
      </c>
      <c r="G236" s="27">
        <v>5.57</v>
      </c>
      <c r="H236" s="27">
        <v>0.06</v>
      </c>
      <c r="I236" s="27">
        <v>1.74</v>
      </c>
      <c r="J236" s="27"/>
      <c r="K236" s="27">
        <v>0.2</v>
      </c>
      <c r="L236" s="27">
        <v>11.26</v>
      </c>
      <c r="M236" s="27">
        <v>94.71</v>
      </c>
      <c r="N236" s="27">
        <v>3.182321037183001</v>
      </c>
      <c r="O236" s="27">
        <v>2.3737135839597068</v>
      </c>
      <c r="P236" s="27">
        <f t="shared" si="8"/>
        <v>0.8176789628</v>
      </c>
      <c r="Q236" s="27">
        <f t="shared" si="9"/>
        <v>1.556034621</v>
      </c>
      <c r="R236" s="27">
        <v>0.32193413034102675</v>
      </c>
      <c r="S236" s="27">
        <v>0.0</v>
      </c>
      <c r="T236" s="27">
        <f t="shared" si="1"/>
        <v>0.3219341303</v>
      </c>
      <c r="U236" s="27">
        <v>0.17925655630757864</v>
      </c>
      <c r="V236" s="27">
        <v>0.030145314079092593</v>
      </c>
      <c r="W236" s="27">
        <v>0.003512357108366709</v>
      </c>
      <c r="X236" s="27">
        <v>0.0</v>
      </c>
      <c r="Y236" s="27">
        <v>0.026800754358129973</v>
      </c>
      <c r="Z236" s="27">
        <v>0.9927870012004375</v>
      </c>
      <c r="AA236" s="27">
        <f t="shared" si="2"/>
        <v>0.6423386127</v>
      </c>
      <c r="AB236" s="27">
        <f t="shared" si="3"/>
        <v>0.5047030438</v>
      </c>
      <c r="AC236" s="27">
        <f t="shared" si="4"/>
        <v>2.725793028</v>
      </c>
      <c r="AD236" s="27">
        <f t="shared" si="5"/>
        <v>3.891895453</v>
      </c>
      <c r="AE236" s="28">
        <v>360.0</v>
      </c>
      <c r="AF236" s="28">
        <v>380.0</v>
      </c>
      <c r="AG236" s="29">
        <v>3.327238</v>
      </c>
      <c r="AH236" s="29">
        <v>3.577838</v>
      </c>
      <c r="AI236" s="31"/>
      <c r="AJ236" s="2"/>
      <c r="AK236" s="2"/>
      <c r="AL236" s="27"/>
    </row>
    <row r="237" ht="12.75" customHeight="1">
      <c r="A237" s="31"/>
      <c r="B237" s="31"/>
      <c r="C237" s="2" t="s">
        <v>231</v>
      </c>
      <c r="D237" s="27">
        <v>46.24</v>
      </c>
      <c r="E237" s="27">
        <v>0.62</v>
      </c>
      <c r="F237" s="27">
        <v>29.02</v>
      </c>
      <c r="G237" s="27">
        <v>5.76</v>
      </c>
      <c r="H237" s="27">
        <v>0.06</v>
      </c>
      <c r="I237" s="27">
        <v>1.75</v>
      </c>
      <c r="J237" s="27">
        <v>0.0</v>
      </c>
      <c r="K237" s="27">
        <v>0.19</v>
      </c>
      <c r="L237" s="27">
        <v>10.89</v>
      </c>
      <c r="M237" s="27">
        <v>94.82</v>
      </c>
      <c r="N237" s="27">
        <v>3.192611805104541</v>
      </c>
      <c r="O237" s="27">
        <v>2.3613251391306336</v>
      </c>
      <c r="P237" s="27">
        <f t="shared" si="8"/>
        <v>0.8073881949</v>
      </c>
      <c r="Q237" s="27">
        <f t="shared" si="9"/>
        <v>1.553936944</v>
      </c>
      <c r="R237" s="27">
        <v>0.3325476818065563</v>
      </c>
      <c r="S237" s="27">
        <v>0.0</v>
      </c>
      <c r="T237" s="27">
        <f t="shared" si="1"/>
        <v>0.3325476818</v>
      </c>
      <c r="U237" s="27">
        <v>0.180087456505278</v>
      </c>
      <c r="V237" s="27">
        <v>0.03218867677790958</v>
      </c>
      <c r="W237" s="27">
        <v>0.0035084741415575766</v>
      </c>
      <c r="X237" s="27">
        <v>0.0</v>
      </c>
      <c r="Y237" s="27">
        <v>0.025432569411852186</v>
      </c>
      <c r="Z237" s="27">
        <v>0.9591028607596633</v>
      </c>
      <c r="AA237" s="27">
        <f t="shared" si="2"/>
        <v>0.6487024727</v>
      </c>
      <c r="AB237" s="27">
        <f t="shared" si="3"/>
        <v>0.5161436125</v>
      </c>
      <c r="AC237" s="27">
        <f t="shared" si="4"/>
        <v>2.726061498</v>
      </c>
      <c r="AD237" s="27">
        <f t="shared" si="5"/>
        <v>3.954246328</v>
      </c>
      <c r="AE237" s="28">
        <v>360.0</v>
      </c>
      <c r="AF237" s="28">
        <v>380.0</v>
      </c>
      <c r="AG237" s="29">
        <v>3.60405</v>
      </c>
      <c r="AH237" s="29">
        <v>3.85465</v>
      </c>
      <c r="AI237" s="31"/>
      <c r="AJ237" s="2"/>
      <c r="AK237" s="2"/>
      <c r="AL237" s="27"/>
    </row>
    <row r="238" ht="12.75" customHeight="1">
      <c r="A238" s="31"/>
      <c r="B238" s="31"/>
      <c r="C238" s="2" t="s">
        <v>232</v>
      </c>
      <c r="D238" s="27">
        <v>46.0</v>
      </c>
      <c r="E238" s="27">
        <v>0.43</v>
      </c>
      <c r="F238" s="27">
        <v>29.87</v>
      </c>
      <c r="G238" s="27">
        <v>5.06</v>
      </c>
      <c r="H238" s="27">
        <v>0.05</v>
      </c>
      <c r="I238" s="27">
        <v>1.53</v>
      </c>
      <c r="J238" s="27"/>
      <c r="K238" s="27">
        <v>0.25</v>
      </c>
      <c r="L238" s="27">
        <v>11.23</v>
      </c>
      <c r="M238" s="27">
        <v>94.46</v>
      </c>
      <c r="N238" s="27">
        <v>3.174244738777389</v>
      </c>
      <c r="O238" s="27">
        <v>2.429113973111629</v>
      </c>
      <c r="P238" s="27">
        <f t="shared" si="8"/>
        <v>0.8257552612</v>
      </c>
      <c r="Q238" s="27">
        <f t="shared" si="9"/>
        <v>1.603358712</v>
      </c>
      <c r="R238" s="27">
        <v>0.29196866568729307</v>
      </c>
      <c r="S238" s="27">
        <v>0.0</v>
      </c>
      <c r="T238" s="27">
        <f t="shared" si="1"/>
        <v>0.2919686657</v>
      </c>
      <c r="U238" s="27">
        <v>0.15735883564105932</v>
      </c>
      <c r="V238" s="27">
        <v>0.0223117778417235</v>
      </c>
      <c r="W238" s="27">
        <v>0.002922074746352483</v>
      </c>
      <c r="X238" s="27">
        <v>0.0</v>
      </c>
      <c r="Y238" s="27">
        <v>0.03344497942985562</v>
      </c>
      <c r="Z238" s="27">
        <v>0.9884878826093983</v>
      </c>
      <c r="AA238" s="27">
        <f t="shared" si="2"/>
        <v>0.6497903307</v>
      </c>
      <c r="AB238" s="27">
        <f t="shared" si="3"/>
        <v>0.4522495761</v>
      </c>
      <c r="AC238" s="27">
        <f t="shared" si="4"/>
        <v>2.743394417</v>
      </c>
      <c r="AD238" s="27">
        <f t="shared" si="5"/>
        <v>3.844050275</v>
      </c>
      <c r="AE238" s="28">
        <v>360.0</v>
      </c>
      <c r="AF238" s="28">
        <v>380.0</v>
      </c>
      <c r="AG238" s="29">
        <v>3.109595</v>
      </c>
      <c r="AH238" s="29">
        <v>3.360195</v>
      </c>
      <c r="AI238" s="31"/>
      <c r="AJ238" s="2"/>
      <c r="AK238" s="2"/>
      <c r="AL238" s="27"/>
    </row>
    <row r="239" ht="12.75" customHeight="1">
      <c r="A239" s="31"/>
      <c r="B239" s="31"/>
      <c r="C239" s="27" t="s">
        <v>233</v>
      </c>
      <c r="D239" s="27">
        <v>46.66</v>
      </c>
      <c r="E239" s="27">
        <v>0.15</v>
      </c>
      <c r="F239" s="27">
        <v>33.14</v>
      </c>
      <c r="G239" s="27">
        <v>2.82</v>
      </c>
      <c r="H239" s="27">
        <v>0.0</v>
      </c>
      <c r="I239" s="27">
        <v>0.84</v>
      </c>
      <c r="J239" s="27"/>
      <c r="K239" s="27">
        <v>0.14</v>
      </c>
      <c r="L239" s="27">
        <v>11.18</v>
      </c>
      <c r="M239" s="27">
        <v>94.97</v>
      </c>
      <c r="N239" s="27">
        <v>3.1487352492322707</v>
      </c>
      <c r="O239" s="27">
        <v>2.635566680657153</v>
      </c>
      <c r="P239" s="27">
        <f t="shared" si="8"/>
        <v>0.8512647508</v>
      </c>
      <c r="Q239" s="27">
        <f t="shared" si="9"/>
        <v>1.78430193</v>
      </c>
      <c r="R239" s="27">
        <v>0.1591269253324072</v>
      </c>
      <c r="S239" s="27">
        <v>0.0</v>
      </c>
      <c r="T239" s="27">
        <f t="shared" si="1"/>
        <v>0.1591269253</v>
      </c>
      <c r="U239" s="27">
        <v>0.08448659811559793</v>
      </c>
      <c r="V239" s="27">
        <v>0.007611422246647042</v>
      </c>
      <c r="W239" s="27">
        <v>0.0</v>
      </c>
      <c r="X239" s="27">
        <v>0.0</v>
      </c>
      <c r="Y239" s="27">
        <v>0.018315880230395577</v>
      </c>
      <c r="Z239" s="27">
        <v>0.9623703449864632</v>
      </c>
      <c r="AA239" s="27">
        <f t="shared" si="2"/>
        <v>0.6531941375</v>
      </c>
      <c r="AB239" s="27">
        <f t="shared" si="3"/>
        <v>0.2436135234</v>
      </c>
      <c r="AC239" s="27">
        <f t="shared" si="4"/>
        <v>2.802305028</v>
      </c>
      <c r="AD239" s="27">
        <f t="shared" si="5"/>
        <v>3.698890676</v>
      </c>
      <c r="AE239" s="28">
        <v>360.0</v>
      </c>
      <c r="AF239" s="28">
        <v>380.0</v>
      </c>
      <c r="AG239" s="29">
        <v>2.419863</v>
      </c>
      <c r="AH239" s="29">
        <v>2.670463</v>
      </c>
      <c r="AI239" s="31"/>
      <c r="AJ239" s="2"/>
      <c r="AK239" s="2"/>
      <c r="AL239" s="27"/>
    </row>
    <row r="240" ht="12.75" customHeight="1">
      <c r="A240" s="31"/>
      <c r="B240" s="31"/>
      <c r="C240" s="2" t="s">
        <v>234</v>
      </c>
      <c r="D240" s="27">
        <v>51.23</v>
      </c>
      <c r="E240" s="27">
        <v>0.14</v>
      </c>
      <c r="F240" s="27">
        <v>29.16</v>
      </c>
      <c r="G240" s="27">
        <v>3.27</v>
      </c>
      <c r="H240" s="27">
        <v>0.02</v>
      </c>
      <c r="I240" s="27">
        <v>0.87</v>
      </c>
      <c r="J240" s="27"/>
      <c r="K240" s="27">
        <v>0.1</v>
      </c>
      <c r="L240" s="27">
        <v>10.22</v>
      </c>
      <c r="M240" s="27">
        <v>95.11</v>
      </c>
      <c r="N240" s="27">
        <v>3.417791656883002</v>
      </c>
      <c r="O240" s="27">
        <v>2.292655713488848</v>
      </c>
      <c r="P240" s="27">
        <f t="shared" si="8"/>
        <v>0.5822083431</v>
      </c>
      <c r="Q240" s="27">
        <f t="shared" si="9"/>
        <v>1.71044737</v>
      </c>
      <c r="R240" s="27">
        <v>0.18241986651759498</v>
      </c>
      <c r="S240" s="27">
        <v>0.0</v>
      </c>
      <c r="T240" s="27">
        <f t="shared" si="1"/>
        <v>0.1824198665</v>
      </c>
      <c r="U240" s="27">
        <v>0.08650826618235889</v>
      </c>
      <c r="V240" s="27">
        <v>0.007023157529865266</v>
      </c>
      <c r="W240" s="27">
        <v>0.001130029978324207</v>
      </c>
      <c r="X240" s="27">
        <v>0.0</v>
      </c>
      <c r="Y240" s="27">
        <v>0.012933902333384843</v>
      </c>
      <c r="Z240" s="27">
        <v>0.8697233741920412</v>
      </c>
      <c r="AA240" s="27">
        <f t="shared" si="2"/>
        <v>0.6783219914</v>
      </c>
      <c r="AB240" s="27">
        <f t="shared" si="3"/>
        <v>0.2700581627</v>
      </c>
      <c r="AC240" s="27">
        <f t="shared" si="4"/>
        <v>2.482098738</v>
      </c>
      <c r="AD240" s="27">
        <f t="shared" si="5"/>
        <v>5.870392785</v>
      </c>
      <c r="AE240" s="28">
        <v>360.0</v>
      </c>
      <c r="AF240" s="28">
        <v>380.0</v>
      </c>
      <c r="AG240" s="29">
        <v>9.519158</v>
      </c>
      <c r="AH240" s="29">
        <v>9.769758</v>
      </c>
      <c r="AI240" s="31"/>
      <c r="AJ240" s="2"/>
      <c r="AK240" s="2"/>
      <c r="AL240" s="27"/>
    </row>
    <row r="241" ht="12.75" customHeight="1">
      <c r="A241" s="31"/>
      <c r="B241" s="31"/>
      <c r="C241" s="2" t="s">
        <v>235</v>
      </c>
      <c r="D241" s="27">
        <v>47.33</v>
      </c>
      <c r="E241" s="27">
        <v>0.42</v>
      </c>
      <c r="F241" s="27">
        <v>30.33</v>
      </c>
      <c r="G241" s="27">
        <v>4.5</v>
      </c>
      <c r="H241" s="27">
        <v>0.06</v>
      </c>
      <c r="I241" s="27">
        <v>1.19</v>
      </c>
      <c r="J241" s="27"/>
      <c r="K241" s="27">
        <v>0.11</v>
      </c>
      <c r="L241" s="27">
        <v>11.26</v>
      </c>
      <c r="M241" s="27">
        <v>95.46</v>
      </c>
      <c r="N241" s="27">
        <v>3.2180760059657074</v>
      </c>
      <c r="O241" s="27">
        <v>2.430313481073006</v>
      </c>
      <c r="P241" s="27">
        <f t="shared" si="8"/>
        <v>0.781923994</v>
      </c>
      <c r="Q241" s="27">
        <f t="shared" si="9"/>
        <v>1.648389487</v>
      </c>
      <c r="R241" s="27">
        <v>0.25584413056607347</v>
      </c>
      <c r="S241" s="27">
        <v>0.0</v>
      </c>
      <c r="T241" s="27">
        <f t="shared" si="1"/>
        <v>0.2558441306</v>
      </c>
      <c r="U241" s="27">
        <v>0.12059349447115483</v>
      </c>
      <c r="V241" s="27">
        <v>0.021472975464031145</v>
      </c>
      <c r="W241" s="27">
        <v>0.003455013773361973</v>
      </c>
      <c r="X241" s="27">
        <v>0.0</v>
      </c>
      <c r="Y241" s="27">
        <v>0.014499760395317213</v>
      </c>
      <c r="Z241" s="27">
        <v>0.9765785930455342</v>
      </c>
      <c r="AA241" s="27">
        <f t="shared" si="2"/>
        <v>0.6796454806</v>
      </c>
      <c r="AB241" s="27">
        <f t="shared" si="3"/>
        <v>0.3798926388</v>
      </c>
      <c r="AC241" s="27">
        <f t="shared" si="4"/>
        <v>2.707630587</v>
      </c>
      <c r="AD241" s="27">
        <f t="shared" si="5"/>
        <v>4.11558672</v>
      </c>
      <c r="AE241" s="28">
        <v>360.0</v>
      </c>
      <c r="AF241" s="28">
        <v>380.0</v>
      </c>
      <c r="AG241" s="29">
        <v>4.286575</v>
      </c>
      <c r="AH241" s="29">
        <v>4.537175</v>
      </c>
      <c r="AI241" s="31"/>
      <c r="AJ241" s="2"/>
      <c r="AK241" s="2"/>
      <c r="AL241" s="27"/>
    </row>
    <row r="242" ht="12.75" customHeight="1">
      <c r="A242" s="31"/>
      <c r="B242" s="31"/>
      <c r="C242" s="2" t="s">
        <v>236</v>
      </c>
      <c r="D242" s="27">
        <v>47.91</v>
      </c>
      <c r="E242" s="27">
        <v>0.39</v>
      </c>
      <c r="F242" s="27">
        <v>30.43</v>
      </c>
      <c r="G242" s="27">
        <v>4.34</v>
      </c>
      <c r="H242" s="27">
        <v>0.04</v>
      </c>
      <c r="I242" s="27">
        <v>1.42</v>
      </c>
      <c r="J242" s="27"/>
      <c r="K242" s="27">
        <v>0.2</v>
      </c>
      <c r="L242" s="27">
        <v>10.7</v>
      </c>
      <c r="M242" s="27">
        <v>95.52</v>
      </c>
      <c r="N242" s="27">
        <v>3.2332533711145284</v>
      </c>
      <c r="O242" s="27">
        <v>2.4201685523487297</v>
      </c>
      <c r="P242" s="27">
        <f t="shared" si="8"/>
        <v>0.7667466289</v>
      </c>
      <c r="Q242" s="27">
        <f t="shared" si="9"/>
        <v>1.653421923</v>
      </c>
      <c r="R242" s="27">
        <v>0.24490996105074483</v>
      </c>
      <c r="S242" s="27">
        <v>0.0</v>
      </c>
      <c r="T242" s="27">
        <f t="shared" si="1"/>
        <v>0.2449099611</v>
      </c>
      <c r="U242" s="27">
        <v>0.1428298691827527</v>
      </c>
      <c r="V242" s="27">
        <v>0.019790707490305988</v>
      </c>
      <c r="W242" s="27">
        <v>0.0022861898874100162</v>
      </c>
      <c r="X242" s="27">
        <v>0.0</v>
      </c>
      <c r="Y242" s="27">
        <v>0.02616687812405075</v>
      </c>
      <c r="Z242" s="27">
        <v>0.9210991101686155</v>
      </c>
      <c r="AA242" s="27">
        <f t="shared" si="2"/>
        <v>0.6316347766</v>
      </c>
      <c r="AB242" s="27">
        <f t="shared" si="3"/>
        <v>0.3900260201</v>
      </c>
      <c r="AC242" s="27">
        <f t="shared" si="4"/>
        <v>2.684869221</v>
      </c>
      <c r="AD242" s="27">
        <f t="shared" si="5"/>
        <v>4.216847195</v>
      </c>
      <c r="AE242" s="28">
        <v>360.0</v>
      </c>
      <c r="AF242" s="28">
        <v>380.0</v>
      </c>
      <c r="AG242" s="29">
        <v>4.691727</v>
      </c>
      <c r="AH242" s="29">
        <v>4.942327</v>
      </c>
      <c r="AI242" s="31"/>
      <c r="AJ242" s="2"/>
      <c r="AK242" s="2"/>
      <c r="AL242" s="27"/>
    </row>
    <row r="243" ht="12.75" customHeight="1">
      <c r="A243" s="31"/>
      <c r="B243" s="31"/>
      <c r="C243" s="2" t="s">
        <v>237</v>
      </c>
      <c r="D243" s="27">
        <v>46.87</v>
      </c>
      <c r="E243" s="27">
        <v>0.34</v>
      </c>
      <c r="F243" s="27">
        <v>30.34</v>
      </c>
      <c r="G243" s="27">
        <v>5.32</v>
      </c>
      <c r="H243" s="27">
        <v>0.18</v>
      </c>
      <c r="I243" s="27">
        <v>1.32</v>
      </c>
      <c r="J243" s="27"/>
      <c r="K243" s="27">
        <v>0.12</v>
      </c>
      <c r="L243" s="27">
        <v>10.66</v>
      </c>
      <c r="M243" s="27">
        <v>95.27</v>
      </c>
      <c r="N243" s="27">
        <v>3.1949863957586375</v>
      </c>
      <c r="O243" s="27">
        <v>2.437360277841195</v>
      </c>
      <c r="P243" s="27">
        <f t="shared" si="8"/>
        <v>0.8050136042</v>
      </c>
      <c r="Q243" s="27">
        <f t="shared" si="9"/>
        <v>1.632346674</v>
      </c>
      <c r="R243" s="27">
        <v>0.3032416447738944</v>
      </c>
      <c r="S243" s="27">
        <v>0.0</v>
      </c>
      <c r="T243" s="27">
        <f t="shared" si="1"/>
        <v>0.3032416448</v>
      </c>
      <c r="U243" s="27">
        <v>0.13411122108940343</v>
      </c>
      <c r="V243" s="27">
        <v>0.01742754133498985</v>
      </c>
      <c r="W243" s="27">
        <v>0.01039166899450339</v>
      </c>
      <c r="X243" s="27">
        <v>0.0</v>
      </c>
      <c r="Y243" s="27">
        <v>0.015858556490697444</v>
      </c>
      <c r="Z243" s="27">
        <v>0.9269157918956066</v>
      </c>
      <c r="AA243" s="27">
        <f t="shared" si="2"/>
        <v>0.69335694</v>
      </c>
      <c r="AB243" s="27">
        <f t="shared" si="3"/>
        <v>0.4477445349</v>
      </c>
      <c r="AC243" s="27">
        <f t="shared" si="4"/>
        <v>2.758029464</v>
      </c>
      <c r="AD243" s="27">
        <f t="shared" si="5"/>
        <v>3.968860127</v>
      </c>
      <c r="AE243" s="28">
        <v>360.0</v>
      </c>
      <c r="AF243" s="28">
        <v>380.0</v>
      </c>
      <c r="AG243" s="29">
        <v>3.667844</v>
      </c>
      <c r="AH243" s="29">
        <v>3.918444</v>
      </c>
      <c r="AI243" s="31"/>
      <c r="AJ243" s="2"/>
      <c r="AK243" s="2"/>
      <c r="AL243" s="27"/>
    </row>
    <row r="244" ht="12.75" customHeight="1">
      <c r="A244" s="31"/>
      <c r="B244" s="31"/>
      <c r="C244" s="2" t="s">
        <v>238</v>
      </c>
      <c r="D244" s="27">
        <v>45.55</v>
      </c>
      <c r="E244" s="27">
        <v>0.18</v>
      </c>
      <c r="F244" s="27">
        <v>30.38</v>
      </c>
      <c r="G244" s="27">
        <v>5.78</v>
      </c>
      <c r="H244" s="27">
        <v>0.4</v>
      </c>
      <c r="I244" s="27">
        <v>1.47</v>
      </c>
      <c r="J244" s="27"/>
      <c r="K244" s="27">
        <v>0.13</v>
      </c>
      <c r="L244" s="27">
        <v>10.32</v>
      </c>
      <c r="M244" s="27">
        <v>94.21</v>
      </c>
      <c r="N244" s="27">
        <v>3.148368556128473</v>
      </c>
      <c r="O244" s="27">
        <v>2.4746572014206705</v>
      </c>
      <c r="P244" s="27">
        <f t="shared" si="8"/>
        <v>0.8516314439</v>
      </c>
      <c r="Q244" s="27">
        <f t="shared" si="9"/>
        <v>1.623025758</v>
      </c>
      <c r="R244" s="27">
        <v>0.33406284463705666</v>
      </c>
      <c r="S244" s="27">
        <v>0.0</v>
      </c>
      <c r="T244" s="27">
        <f t="shared" si="1"/>
        <v>0.3340628446</v>
      </c>
      <c r="U244" s="27">
        <v>0.15143687725981603</v>
      </c>
      <c r="V244" s="27">
        <v>0.009355194792996117</v>
      </c>
      <c r="W244" s="27">
        <v>0.023415094570071418</v>
      </c>
      <c r="X244" s="27">
        <v>0.0</v>
      </c>
      <c r="Y244" s="27">
        <v>0.01742002945660799</v>
      </c>
      <c r="Z244" s="27">
        <v>0.909883729661621</v>
      </c>
      <c r="AA244" s="27">
        <f t="shared" si="2"/>
        <v>0.6880804037</v>
      </c>
      <c r="AB244" s="27">
        <f t="shared" si="3"/>
        <v>0.5089148165</v>
      </c>
      <c r="AC244" s="27">
        <f t="shared" si="4"/>
        <v>2.818075241</v>
      </c>
      <c r="AD244" s="27">
        <f t="shared" si="5"/>
        <v>3.69686744</v>
      </c>
      <c r="AE244" s="28">
        <v>360.0</v>
      </c>
      <c r="AF244" s="28">
        <v>380.0</v>
      </c>
      <c r="AG244" s="29">
        <v>2.409923</v>
      </c>
      <c r="AH244" s="29">
        <v>2.660523</v>
      </c>
      <c r="AI244" s="31"/>
      <c r="AJ244" s="2"/>
      <c r="AK244" s="2"/>
      <c r="AL244" s="27"/>
    </row>
    <row r="245" ht="12.75" customHeight="1">
      <c r="A245" s="31"/>
      <c r="B245" s="31"/>
      <c r="C245" s="2" t="s">
        <v>239</v>
      </c>
      <c r="D245" s="27">
        <v>46.48</v>
      </c>
      <c r="E245" s="27">
        <v>0.2</v>
      </c>
      <c r="F245" s="27">
        <v>29.94</v>
      </c>
      <c r="G245" s="27">
        <v>5.03</v>
      </c>
      <c r="H245" s="27">
        <v>0.1</v>
      </c>
      <c r="I245" s="27">
        <v>1.34</v>
      </c>
      <c r="J245" s="27"/>
      <c r="K245" s="27">
        <v>0.18</v>
      </c>
      <c r="L245" s="27">
        <v>10.83</v>
      </c>
      <c r="M245" s="27">
        <v>94.59</v>
      </c>
      <c r="N245" s="27">
        <v>3.204373060830412</v>
      </c>
      <c r="O245" s="27">
        <v>2.4325335645239092</v>
      </c>
      <c r="P245" s="27">
        <f t="shared" si="8"/>
        <v>0.7956269392</v>
      </c>
      <c r="Q245" s="27">
        <f t="shared" si="9"/>
        <v>1.636906625</v>
      </c>
      <c r="R245" s="27">
        <v>0.28996667537381765</v>
      </c>
      <c r="S245" s="27">
        <v>0.0</v>
      </c>
      <c r="T245" s="27">
        <f t="shared" si="1"/>
        <v>0.2899666754</v>
      </c>
      <c r="U245" s="27">
        <v>0.13768888301703439</v>
      </c>
      <c r="V245" s="27">
        <v>0.010367883127074247</v>
      </c>
      <c r="W245" s="27">
        <v>0.0058386936978660296</v>
      </c>
      <c r="X245" s="27">
        <v>0.0</v>
      </c>
      <c r="Y245" s="27">
        <v>0.024057904990897355</v>
      </c>
      <c r="Z245" s="27">
        <v>0.95238912142999</v>
      </c>
      <c r="AA245" s="27">
        <f t="shared" si="2"/>
        <v>0.6780378968</v>
      </c>
      <c r="AB245" s="27">
        <f t="shared" si="3"/>
        <v>0.4334942521</v>
      </c>
      <c r="AC245" s="27">
        <f t="shared" si="4"/>
        <v>2.732868123</v>
      </c>
      <c r="AD245" s="27">
        <f t="shared" si="5"/>
        <v>4.027481855</v>
      </c>
      <c r="AE245" s="28">
        <v>360.0</v>
      </c>
      <c r="AF245" s="28">
        <v>380.0</v>
      </c>
      <c r="AG245" s="29">
        <v>3.919723</v>
      </c>
      <c r="AH245" s="29">
        <v>4.170323</v>
      </c>
      <c r="AI245" s="31"/>
      <c r="AJ245" s="2"/>
      <c r="AK245" s="2"/>
      <c r="AL245" s="27"/>
    </row>
    <row r="246" ht="12.75" customHeight="1">
      <c r="A246" s="31"/>
      <c r="B246" s="31"/>
      <c r="C246" s="2" t="s">
        <v>240</v>
      </c>
      <c r="D246" s="27">
        <v>46.78</v>
      </c>
      <c r="E246" s="27">
        <v>0.08</v>
      </c>
      <c r="F246" s="27">
        <v>30.46</v>
      </c>
      <c r="G246" s="27">
        <v>4.58</v>
      </c>
      <c r="H246" s="27"/>
      <c r="I246" s="27">
        <v>1.42</v>
      </c>
      <c r="J246" s="27">
        <v>0.04</v>
      </c>
      <c r="K246" s="27">
        <v>0.16</v>
      </c>
      <c r="L246" s="27">
        <v>11.03</v>
      </c>
      <c r="M246" s="27">
        <v>94.56</v>
      </c>
      <c r="N246" s="27">
        <v>3.2020160533061124</v>
      </c>
      <c r="O246" s="27">
        <v>2.4571025311927883</v>
      </c>
      <c r="P246" s="27">
        <f t="shared" si="8"/>
        <v>0.7979839467</v>
      </c>
      <c r="Q246" s="27">
        <f t="shared" si="9"/>
        <v>1.659118584</v>
      </c>
      <c r="R246" s="27">
        <v>0.26213916817298494</v>
      </c>
      <c r="S246" s="27">
        <v>0.0</v>
      </c>
      <c r="T246" s="27">
        <f t="shared" si="1"/>
        <v>0.2621391682</v>
      </c>
      <c r="U246" s="27">
        <v>0.1448667635388248</v>
      </c>
      <c r="V246" s="27">
        <v>0.004117526653563453</v>
      </c>
      <c r="W246" s="27">
        <v>0.0</v>
      </c>
      <c r="X246" s="27">
        <v>0.0029332237840559903</v>
      </c>
      <c r="Y246" s="27">
        <v>0.021232034825409484</v>
      </c>
      <c r="Z246" s="27">
        <v>0.9630477407657936</v>
      </c>
      <c r="AA246" s="27">
        <f t="shared" si="2"/>
        <v>0.6440671935</v>
      </c>
      <c r="AB246" s="27">
        <f t="shared" si="3"/>
        <v>0.4070059317</v>
      </c>
      <c r="AC246" s="27">
        <f t="shared" si="4"/>
        <v>2.723359226</v>
      </c>
      <c r="AD246" s="27">
        <f t="shared" si="5"/>
        <v>4.012632167</v>
      </c>
      <c r="AE246" s="28">
        <v>360.0</v>
      </c>
      <c r="AF246" s="28">
        <v>380.0</v>
      </c>
      <c r="AG246" s="29">
        <v>3.85652</v>
      </c>
      <c r="AH246" s="29">
        <v>4.10712</v>
      </c>
      <c r="AI246" s="31"/>
      <c r="AJ246" s="2"/>
      <c r="AK246" s="2"/>
      <c r="AL246" s="27"/>
    </row>
    <row r="247" ht="12.75" customHeight="1">
      <c r="A247" s="31"/>
      <c r="B247" s="31"/>
      <c r="C247" s="2" t="s">
        <v>241</v>
      </c>
      <c r="D247" s="27">
        <v>43.8</v>
      </c>
      <c r="E247" s="27">
        <v>0.48</v>
      </c>
      <c r="F247" s="27">
        <v>29.3</v>
      </c>
      <c r="G247" s="27">
        <v>10.53</v>
      </c>
      <c r="H247" s="27">
        <v>1.06</v>
      </c>
      <c r="I247" s="27">
        <v>2.01</v>
      </c>
      <c r="J247" s="27">
        <v>0.02</v>
      </c>
      <c r="K247" s="27">
        <v>0.12</v>
      </c>
      <c r="L247" s="27">
        <v>8.18</v>
      </c>
      <c r="M247" s="27">
        <v>96.2</v>
      </c>
      <c r="N247" s="27">
        <v>3.046080837102106</v>
      </c>
      <c r="O247" s="27">
        <v>2.401402880307467</v>
      </c>
      <c r="P247" s="27">
        <f t="shared" si="8"/>
        <v>0.9539191629</v>
      </c>
      <c r="Q247" s="27">
        <f t="shared" si="9"/>
        <v>1.447483717</v>
      </c>
      <c r="R247" s="27">
        <v>0.6123487514825997</v>
      </c>
      <c r="S247" s="27">
        <v>0.0</v>
      </c>
      <c r="T247" s="27">
        <f t="shared" si="1"/>
        <v>0.6123487515</v>
      </c>
      <c r="U247" s="27">
        <v>0.20834375980733785</v>
      </c>
      <c r="V247" s="27">
        <v>0.025101038859271976</v>
      </c>
      <c r="W247" s="27">
        <v>0.06243267154012725</v>
      </c>
      <c r="X247" s="27">
        <v>0.0014901130861090042</v>
      </c>
      <c r="Y247" s="27">
        <v>0.016179194940753715</v>
      </c>
      <c r="Z247" s="27">
        <v>0.7256540684589833</v>
      </c>
      <c r="AA247" s="27">
        <f t="shared" si="2"/>
        <v>0.7461366383</v>
      </c>
      <c r="AB247" s="27">
        <f t="shared" si="3"/>
        <v>0.8831251828</v>
      </c>
      <c r="AC247" s="27">
        <f t="shared" si="4"/>
        <v>3.038852671</v>
      </c>
      <c r="AD247" s="27">
        <f t="shared" si="5"/>
        <v>3.19322743</v>
      </c>
      <c r="AE247" s="28">
        <v>360.0</v>
      </c>
      <c r="AF247" s="28">
        <v>380.0</v>
      </c>
      <c r="AG247" s="29">
        <v>-0.39098</v>
      </c>
      <c r="AH247" s="29">
        <v>-0.14038</v>
      </c>
      <c r="AI247" s="31"/>
      <c r="AJ247" s="2"/>
      <c r="AK247" s="2"/>
      <c r="AL247" s="27"/>
    </row>
    <row r="248" ht="12.75" customHeight="1">
      <c r="A248" s="31"/>
      <c r="B248" s="31"/>
      <c r="C248" s="2" t="s">
        <v>242</v>
      </c>
      <c r="D248" s="27">
        <v>46.34</v>
      </c>
      <c r="E248" s="27">
        <v>0.04</v>
      </c>
      <c r="F248" s="27">
        <v>31.02</v>
      </c>
      <c r="G248" s="27">
        <v>4.45</v>
      </c>
      <c r="H248" s="27">
        <v>0.09</v>
      </c>
      <c r="I248" s="27">
        <v>1.45</v>
      </c>
      <c r="J248" s="27"/>
      <c r="K248" s="27">
        <v>0.17</v>
      </c>
      <c r="L248" s="27">
        <v>11.08</v>
      </c>
      <c r="M248" s="27">
        <v>94.91</v>
      </c>
      <c r="N248" s="27">
        <v>3.17070021712759</v>
      </c>
      <c r="O248" s="27">
        <v>2.501330272696028</v>
      </c>
      <c r="P248" s="27">
        <f t="shared" si="8"/>
        <v>0.8292997829</v>
      </c>
      <c r="Q248" s="27">
        <f t="shared" si="9"/>
        <v>1.67203049</v>
      </c>
      <c r="R248" s="27">
        <v>0.25460229577527754</v>
      </c>
      <c r="S248" s="27">
        <v>0.0</v>
      </c>
      <c r="T248" s="27">
        <f t="shared" si="1"/>
        <v>0.2546022958</v>
      </c>
      <c r="U248" s="27">
        <v>0.14787143279810597</v>
      </c>
      <c r="V248" s="27">
        <v>0.002057985397640724</v>
      </c>
      <c r="W248" s="27">
        <v>0.005215313290962238</v>
      </c>
      <c r="X248" s="27">
        <v>0.0</v>
      </c>
      <c r="Y248" s="27">
        <v>0.022550512791347174</v>
      </c>
      <c r="Z248" s="27">
        <v>0.9670477752909512</v>
      </c>
      <c r="AA248" s="27">
        <f t="shared" si="2"/>
        <v>0.6325935774</v>
      </c>
      <c r="AB248" s="27">
        <f t="shared" si="3"/>
        <v>0.4076890419</v>
      </c>
      <c r="AC248" s="27">
        <f t="shared" si="4"/>
        <v>2.757990554</v>
      </c>
      <c r="AD248" s="27">
        <f t="shared" si="5"/>
        <v>3.823346253</v>
      </c>
      <c r="AE248" s="28">
        <v>360.0</v>
      </c>
      <c r="AF248" s="28">
        <v>380.0</v>
      </c>
      <c r="AG248" s="29">
        <v>3.013966</v>
      </c>
      <c r="AH248" s="29">
        <v>3.264566</v>
      </c>
      <c r="AI248" s="31"/>
      <c r="AJ248" s="2"/>
      <c r="AK248" s="2"/>
      <c r="AL248" s="27"/>
    </row>
    <row r="249" ht="12.75" customHeight="1">
      <c r="A249" s="31"/>
      <c r="B249" s="31"/>
      <c r="C249" s="2" t="s">
        <v>243</v>
      </c>
      <c r="D249" s="27">
        <v>46.44</v>
      </c>
      <c r="E249" s="27">
        <v>0.16</v>
      </c>
      <c r="F249" s="27">
        <v>29.99</v>
      </c>
      <c r="G249" s="27">
        <v>4.54</v>
      </c>
      <c r="H249" s="27">
        <v>0.1</v>
      </c>
      <c r="I249" s="27">
        <v>1.43</v>
      </c>
      <c r="J249" s="27">
        <v>0.01</v>
      </c>
      <c r="K249" s="27">
        <v>0.1</v>
      </c>
      <c r="L249" s="27">
        <v>11.1</v>
      </c>
      <c r="M249" s="27">
        <v>93.92</v>
      </c>
      <c r="N249" s="27">
        <v>3.20607598776606</v>
      </c>
      <c r="O249" s="27">
        <v>2.4399906323129943</v>
      </c>
      <c r="P249" s="27">
        <f t="shared" si="8"/>
        <v>0.7939240122</v>
      </c>
      <c r="Q249" s="27">
        <f t="shared" si="9"/>
        <v>1.64606662</v>
      </c>
      <c r="R249" s="27">
        <v>0.2620840581081361</v>
      </c>
      <c r="S249" s="27">
        <v>0.0</v>
      </c>
      <c r="T249" s="27">
        <f t="shared" si="1"/>
        <v>0.2620840581</v>
      </c>
      <c r="U249" s="27">
        <v>0.1471413592693492</v>
      </c>
      <c r="V249" s="27">
        <v>0.00830586231691358</v>
      </c>
      <c r="W249" s="27">
        <v>0.005846828297869634</v>
      </c>
      <c r="X249" s="27">
        <v>7.396112686356488E-4</v>
      </c>
      <c r="Y249" s="27">
        <v>0.013384123893219487</v>
      </c>
      <c r="Z249" s="27">
        <v>0.9774928649479144</v>
      </c>
      <c r="AA249" s="27">
        <f t="shared" si="2"/>
        <v>0.6404393446</v>
      </c>
      <c r="AB249" s="27">
        <f t="shared" si="3"/>
        <v>0.4150722457</v>
      </c>
      <c r="AC249" s="27">
        <f t="shared" si="4"/>
        <v>2.710380553</v>
      </c>
      <c r="AD249" s="27">
        <f t="shared" si="5"/>
        <v>4.03826555</v>
      </c>
      <c r="AE249" s="28">
        <v>360.0</v>
      </c>
      <c r="AF249" s="28">
        <v>380.0</v>
      </c>
      <c r="AG249" s="29">
        <v>3.965368</v>
      </c>
      <c r="AH249" s="29">
        <v>4.215968</v>
      </c>
      <c r="AI249" s="31"/>
      <c r="AJ249" s="2"/>
      <c r="AK249" s="2"/>
      <c r="AL249" s="27"/>
    </row>
    <row r="250" ht="12.75" customHeight="1">
      <c r="A250" s="31"/>
      <c r="B250" s="31"/>
      <c r="C250" s="2" t="s">
        <v>244</v>
      </c>
      <c r="D250" s="27">
        <v>46.28</v>
      </c>
      <c r="E250" s="27">
        <v>0.4</v>
      </c>
      <c r="F250" s="27">
        <v>30.12</v>
      </c>
      <c r="G250" s="27">
        <v>4.94</v>
      </c>
      <c r="H250" s="27">
        <v>0.09</v>
      </c>
      <c r="I250" s="27">
        <v>1.48</v>
      </c>
      <c r="J250" s="27"/>
      <c r="K250" s="27">
        <v>0.15</v>
      </c>
      <c r="L250" s="27">
        <v>11.04</v>
      </c>
      <c r="M250" s="27">
        <v>94.76</v>
      </c>
      <c r="N250" s="27">
        <v>3.181636322797942</v>
      </c>
      <c r="O250" s="27">
        <v>2.440294528640485</v>
      </c>
      <c r="P250" s="27">
        <f t="shared" si="8"/>
        <v>0.8183636772</v>
      </c>
      <c r="Q250" s="27">
        <f t="shared" si="9"/>
        <v>1.621930851</v>
      </c>
      <c r="R250" s="27">
        <v>0.28397969358763236</v>
      </c>
      <c r="S250" s="27">
        <v>0.0</v>
      </c>
      <c r="T250" s="27">
        <f t="shared" si="1"/>
        <v>0.2839796936</v>
      </c>
      <c r="U250" s="27">
        <v>0.15164776954674974</v>
      </c>
      <c r="V250" s="27">
        <v>0.020677609141255906</v>
      </c>
      <c r="W250" s="27">
        <v>0.0052400862466440365</v>
      </c>
      <c r="X250" s="27">
        <v>0.0</v>
      </c>
      <c r="Y250" s="27">
        <v>0.01999202529509132</v>
      </c>
      <c r="Z250" s="27">
        <v>0.9681335622646108</v>
      </c>
      <c r="AA250" s="27">
        <f t="shared" si="2"/>
        <v>0.6518865719</v>
      </c>
      <c r="AB250" s="27">
        <f t="shared" si="3"/>
        <v>0.4408675494</v>
      </c>
      <c r="AC250" s="27">
        <f t="shared" si="4"/>
        <v>2.744951831</v>
      </c>
      <c r="AD250" s="27">
        <f t="shared" si="5"/>
        <v>3.887802467</v>
      </c>
      <c r="AE250" s="28">
        <v>360.0</v>
      </c>
      <c r="AF250" s="28">
        <v>380.0</v>
      </c>
      <c r="AG250" s="29">
        <v>3.308799</v>
      </c>
      <c r="AH250" s="29">
        <v>3.559399</v>
      </c>
      <c r="AI250" s="31"/>
      <c r="AJ250" s="2"/>
      <c r="AK250" s="2"/>
      <c r="AL250" s="27"/>
    </row>
    <row r="251" ht="12.75" customHeight="1">
      <c r="A251" s="31"/>
      <c r="B251" s="31"/>
      <c r="C251" s="2" t="s">
        <v>245</v>
      </c>
      <c r="D251" s="27">
        <v>46.39</v>
      </c>
      <c r="E251" s="27">
        <v>0.07</v>
      </c>
      <c r="F251" s="27">
        <v>31.4</v>
      </c>
      <c r="G251" s="27">
        <v>3.96</v>
      </c>
      <c r="H251" s="27">
        <v>0.05</v>
      </c>
      <c r="I251" s="27">
        <v>1.2</v>
      </c>
      <c r="J251" s="27">
        <v>0.02</v>
      </c>
      <c r="K251" s="27">
        <v>0.23</v>
      </c>
      <c r="L251" s="27">
        <v>10.8</v>
      </c>
      <c r="M251" s="27">
        <v>94.21</v>
      </c>
      <c r="N251" s="27">
        <v>3.1760643810103613</v>
      </c>
      <c r="O251" s="27">
        <v>2.533521917411035</v>
      </c>
      <c r="P251" s="27">
        <f t="shared" si="8"/>
        <v>0.823935619</v>
      </c>
      <c r="Q251" s="27">
        <f t="shared" si="9"/>
        <v>1.709586298</v>
      </c>
      <c r="R251" s="27">
        <v>0.2267061294117139</v>
      </c>
      <c r="S251" s="27">
        <v>0.0</v>
      </c>
      <c r="T251" s="27">
        <f t="shared" si="1"/>
        <v>0.2267061294</v>
      </c>
      <c r="U251" s="27">
        <v>0.12245127081956984</v>
      </c>
      <c r="V251" s="27">
        <v>0.0036036790871045083</v>
      </c>
      <c r="W251" s="27">
        <v>0.0028991699128000548</v>
      </c>
      <c r="X251" s="27">
        <v>0.0014669551612984015</v>
      </c>
      <c r="Y251" s="27">
        <v>0.03052819369553292</v>
      </c>
      <c r="Z251" s="27">
        <v>0.9431867630707379</v>
      </c>
      <c r="AA251" s="27">
        <f t="shared" si="2"/>
        <v>0.6492949291</v>
      </c>
      <c r="AB251" s="27">
        <f t="shared" si="3"/>
        <v>0.3520565701</v>
      </c>
      <c r="AC251" s="27">
        <f t="shared" si="4"/>
        <v>2.763831726</v>
      </c>
      <c r="AD251" s="27">
        <f t="shared" si="5"/>
        <v>3.854748245</v>
      </c>
      <c r="AE251" s="28">
        <v>360.0</v>
      </c>
      <c r="AF251" s="28">
        <v>380.0</v>
      </c>
      <c r="AG251" s="29">
        <v>3.158662</v>
      </c>
      <c r="AH251" s="29">
        <v>3.409262</v>
      </c>
      <c r="AI251" s="31"/>
      <c r="AJ251" s="2"/>
      <c r="AK251" s="2"/>
      <c r="AL251" s="27"/>
    </row>
    <row r="252" ht="12.75" customHeight="1">
      <c r="A252" s="31"/>
      <c r="B252" s="31"/>
      <c r="C252" s="2" t="s">
        <v>246</v>
      </c>
      <c r="D252" s="27">
        <v>46.09</v>
      </c>
      <c r="E252" s="27">
        <v>0.07</v>
      </c>
      <c r="F252" s="27">
        <v>31.82</v>
      </c>
      <c r="G252" s="27">
        <v>3.88</v>
      </c>
      <c r="H252" s="27">
        <v>0.06</v>
      </c>
      <c r="I252" s="27">
        <v>1.26</v>
      </c>
      <c r="J252" s="27"/>
      <c r="K252" s="27">
        <v>0.15</v>
      </c>
      <c r="L252" s="27">
        <v>11.0</v>
      </c>
      <c r="M252" s="27">
        <v>94.54</v>
      </c>
      <c r="N252" s="27">
        <v>3.1515619266897223</v>
      </c>
      <c r="O252" s="27">
        <v>2.564185294960624</v>
      </c>
      <c r="P252" s="27">
        <f t="shared" si="8"/>
        <v>0.8484380733</v>
      </c>
      <c r="Q252" s="27">
        <f t="shared" si="9"/>
        <v>1.715747222</v>
      </c>
      <c r="R252" s="27">
        <v>0.22184723192344524</v>
      </c>
      <c r="S252" s="27">
        <v>0.0</v>
      </c>
      <c r="T252" s="27">
        <f t="shared" si="1"/>
        <v>0.2218472319</v>
      </c>
      <c r="U252" s="27">
        <v>0.12841235421144262</v>
      </c>
      <c r="V252" s="27">
        <v>0.0035991531068441467</v>
      </c>
      <c r="W252" s="27">
        <v>0.003474634498814056</v>
      </c>
      <c r="X252" s="27">
        <v>0.0</v>
      </c>
      <c r="Y252" s="27">
        <v>0.019884686297666116</v>
      </c>
      <c r="Z252" s="27">
        <v>0.9594466683667944</v>
      </c>
      <c r="AA252" s="27">
        <f t="shared" si="2"/>
        <v>0.6333794726</v>
      </c>
      <c r="AB252" s="27">
        <f t="shared" si="3"/>
        <v>0.3537342206</v>
      </c>
      <c r="AC252" s="27">
        <f t="shared" si="4"/>
        <v>2.78963168</v>
      </c>
      <c r="AD252" s="27">
        <f t="shared" si="5"/>
        <v>3.714545617</v>
      </c>
      <c r="AE252" s="28">
        <v>360.0</v>
      </c>
      <c r="AF252" s="28">
        <v>380.0</v>
      </c>
      <c r="AG252" s="29">
        <v>2.496463</v>
      </c>
      <c r="AH252" s="29">
        <v>2.747063</v>
      </c>
      <c r="AI252" s="31"/>
      <c r="AJ252" s="2"/>
      <c r="AK252" s="2"/>
      <c r="AL252" s="27"/>
    </row>
    <row r="253" ht="12.75" customHeight="1">
      <c r="A253" s="31"/>
      <c r="B253" s="31"/>
      <c r="C253" s="2" t="s">
        <v>247</v>
      </c>
      <c r="D253" s="27">
        <v>46.22</v>
      </c>
      <c r="E253" s="27">
        <v>0.35</v>
      </c>
      <c r="F253" s="27">
        <v>30.9</v>
      </c>
      <c r="G253" s="27">
        <v>4.33</v>
      </c>
      <c r="H253" s="27">
        <v>0.08</v>
      </c>
      <c r="I253" s="27">
        <v>1.14</v>
      </c>
      <c r="J253" s="27"/>
      <c r="K253" s="27">
        <v>0.12</v>
      </c>
      <c r="L253" s="27">
        <v>10.95</v>
      </c>
      <c r="M253" s="27">
        <v>94.27</v>
      </c>
      <c r="N253" s="27">
        <v>3.176084755767835</v>
      </c>
      <c r="O253" s="27">
        <v>2.502365330865034</v>
      </c>
      <c r="P253" s="27">
        <f t="shared" si="8"/>
        <v>0.8239152442</v>
      </c>
      <c r="Q253" s="27">
        <f t="shared" si="9"/>
        <v>1.678450087</v>
      </c>
      <c r="R253" s="27">
        <v>0.2488016121221948</v>
      </c>
      <c r="S253" s="27">
        <v>0.0</v>
      </c>
      <c r="T253" s="27">
        <f t="shared" si="1"/>
        <v>0.2488016121</v>
      </c>
      <c r="U253" s="27">
        <v>0.11675732041640824</v>
      </c>
      <c r="V253" s="27">
        <v>0.018084784215959597</v>
      </c>
      <c r="W253" s="27">
        <v>0.0046557630475820115</v>
      </c>
      <c r="X253" s="27">
        <v>0.0</v>
      </c>
      <c r="Y253" s="27">
        <v>0.01598643904140696</v>
      </c>
      <c r="Z253" s="27">
        <v>0.9598100172559375</v>
      </c>
      <c r="AA253" s="27">
        <f t="shared" si="2"/>
        <v>0.6806060254</v>
      </c>
      <c r="AB253" s="27">
        <f t="shared" si="3"/>
        <v>0.3702146956</v>
      </c>
      <c r="AC253" s="27">
        <f t="shared" si="4"/>
        <v>2.769251727</v>
      </c>
      <c r="AD253" s="27">
        <f t="shared" si="5"/>
        <v>3.854868299</v>
      </c>
      <c r="AE253" s="28">
        <v>360.0</v>
      </c>
      <c r="AF253" s="28">
        <v>380.0</v>
      </c>
      <c r="AG253" s="29">
        <v>3.159211</v>
      </c>
      <c r="AH253" s="29">
        <v>3.409811</v>
      </c>
      <c r="AI253" s="31"/>
      <c r="AJ253" s="2"/>
      <c r="AK253" s="2"/>
      <c r="AL253" s="27"/>
    </row>
    <row r="254" ht="12.75" customHeight="1">
      <c r="A254" s="31"/>
      <c r="B254" s="31"/>
      <c r="C254" s="2" t="s">
        <v>248</v>
      </c>
      <c r="D254" s="27">
        <v>45.87</v>
      </c>
      <c r="E254" s="27">
        <v>0.11</v>
      </c>
      <c r="F254" s="27">
        <v>29.31</v>
      </c>
      <c r="G254" s="27">
        <v>5.55</v>
      </c>
      <c r="H254" s="27">
        <v>0.12</v>
      </c>
      <c r="I254" s="27">
        <v>2.08</v>
      </c>
      <c r="J254" s="27">
        <v>0.01</v>
      </c>
      <c r="K254" s="27">
        <v>0.12</v>
      </c>
      <c r="L254" s="27">
        <v>11.14</v>
      </c>
      <c r="M254" s="27">
        <v>94.39</v>
      </c>
      <c r="N254" s="27">
        <v>3.177535515675604</v>
      </c>
      <c r="O254" s="27">
        <v>2.3928065264800638</v>
      </c>
      <c r="P254" s="27">
        <f t="shared" si="8"/>
        <v>0.8224644843</v>
      </c>
      <c r="Q254" s="27">
        <f t="shared" si="9"/>
        <v>1.570342042</v>
      </c>
      <c r="R254" s="27">
        <v>0.3214828486389666</v>
      </c>
      <c r="S254" s="27">
        <v>0.0</v>
      </c>
      <c r="T254" s="27">
        <f t="shared" si="1"/>
        <v>0.3214828486</v>
      </c>
      <c r="U254" s="27">
        <v>0.21475443137037636</v>
      </c>
      <c r="V254" s="27">
        <v>0.005729774141591567</v>
      </c>
      <c r="W254" s="27">
        <v>0.0070401458940436154</v>
      </c>
      <c r="X254" s="27">
        <v>7.421361592419372E-4</v>
      </c>
      <c r="Y254" s="27">
        <v>0.016115777661292484</v>
      </c>
      <c r="Z254" s="27">
        <v>0.9843643595044725</v>
      </c>
      <c r="AA254" s="27">
        <f t="shared" si="2"/>
        <v>0.5995160363</v>
      </c>
      <c r="AB254" s="27">
        <f t="shared" si="3"/>
        <v>0.5432774259</v>
      </c>
      <c r="AC254" s="27">
        <f t="shared" si="4"/>
        <v>2.720019149</v>
      </c>
      <c r="AD254" s="27">
        <f t="shared" si="5"/>
        <v>3.863431888</v>
      </c>
      <c r="AE254" s="28">
        <v>360.0</v>
      </c>
      <c r="AF254" s="28">
        <v>380.0</v>
      </c>
      <c r="AG254" s="29">
        <v>3.198318</v>
      </c>
      <c r="AH254" s="29">
        <v>3.448918</v>
      </c>
      <c r="AI254" s="31"/>
      <c r="AJ254" s="2"/>
      <c r="AK254" s="2"/>
      <c r="AL254" s="27"/>
    </row>
    <row r="255" ht="12.75" customHeight="1">
      <c r="A255" s="31"/>
      <c r="B255" s="31"/>
      <c r="C255" s="2" t="s">
        <v>249</v>
      </c>
      <c r="D255" s="27">
        <v>46.42</v>
      </c>
      <c r="E255" s="27">
        <v>0.13</v>
      </c>
      <c r="F255" s="27">
        <v>33.24</v>
      </c>
      <c r="G255" s="27">
        <v>3.13</v>
      </c>
      <c r="H255" s="27">
        <v>0.06</v>
      </c>
      <c r="I255" s="27">
        <v>0.81</v>
      </c>
      <c r="J255" s="27"/>
      <c r="K255" s="27">
        <v>0.27</v>
      </c>
      <c r="L255" s="27">
        <v>11.01</v>
      </c>
      <c r="M255" s="27">
        <v>95.1</v>
      </c>
      <c r="N255" s="27">
        <v>3.133508164460764</v>
      </c>
      <c r="O255" s="27">
        <v>2.6443370042435324</v>
      </c>
      <c r="P255" s="27">
        <f t="shared" si="8"/>
        <v>0.8664918355</v>
      </c>
      <c r="Q255" s="27">
        <f t="shared" si="9"/>
        <v>1.777845169</v>
      </c>
      <c r="R255" s="27">
        <v>0.1766742203811295</v>
      </c>
      <c r="S255" s="27">
        <v>0.0</v>
      </c>
      <c r="T255" s="27">
        <f t="shared" si="1"/>
        <v>0.1766742204</v>
      </c>
      <c r="U255" s="27">
        <v>0.08149441362072664</v>
      </c>
      <c r="V255" s="27">
        <v>0.006598605907024115</v>
      </c>
      <c r="W255" s="27">
        <v>0.003430170319259354</v>
      </c>
      <c r="X255" s="27">
        <v>0.0</v>
      </c>
      <c r="Y255" s="27">
        <v>0.03533440693827569</v>
      </c>
      <c r="Z255" s="27">
        <v>0.9480298902177376</v>
      </c>
      <c r="AA255" s="27">
        <f t="shared" si="2"/>
        <v>0.6843365038</v>
      </c>
      <c r="AB255" s="27">
        <f t="shared" si="3"/>
        <v>0.2615988043</v>
      </c>
      <c r="AC255" s="27">
        <f t="shared" si="4"/>
        <v>2.827609831</v>
      </c>
      <c r="AD255" s="27">
        <f t="shared" si="5"/>
        <v>3.616315857</v>
      </c>
      <c r="AE255" s="28">
        <v>360.0</v>
      </c>
      <c r="AF255" s="28">
        <v>380.0</v>
      </c>
      <c r="AG255" s="29">
        <v>2.006487</v>
      </c>
      <c r="AH255" s="29">
        <v>2.257087</v>
      </c>
      <c r="AI255" s="31"/>
      <c r="AJ255" s="2"/>
      <c r="AK255" s="2"/>
      <c r="AL255" s="27"/>
    </row>
    <row r="256" ht="12.75" customHeight="1">
      <c r="A256" s="31"/>
      <c r="B256" s="31"/>
      <c r="C256" s="2" t="s">
        <v>250</v>
      </c>
      <c r="D256" s="27">
        <v>47.62</v>
      </c>
      <c r="E256" s="27">
        <v>0.34</v>
      </c>
      <c r="F256" s="27">
        <v>30.74</v>
      </c>
      <c r="G256" s="27">
        <v>4.24</v>
      </c>
      <c r="H256" s="27">
        <v>0.08</v>
      </c>
      <c r="I256" s="27">
        <v>1.13</v>
      </c>
      <c r="J256" s="27">
        <v>0.0</v>
      </c>
      <c r="K256" s="27">
        <v>0.1</v>
      </c>
      <c r="L256" s="27">
        <v>11.21</v>
      </c>
      <c r="M256" s="27">
        <v>95.46</v>
      </c>
      <c r="N256" s="27">
        <v>3.220812304545742</v>
      </c>
      <c r="O256" s="27">
        <v>2.4502476517475067</v>
      </c>
      <c r="P256" s="27">
        <f t="shared" si="8"/>
        <v>0.7791876955</v>
      </c>
      <c r="Q256" s="27">
        <f t="shared" si="9"/>
        <v>1.671059956</v>
      </c>
      <c r="R256" s="27">
        <v>0.23979771129717162</v>
      </c>
      <c r="S256" s="27">
        <v>0.0</v>
      </c>
      <c r="T256" s="27">
        <f t="shared" si="1"/>
        <v>0.2397977113</v>
      </c>
      <c r="U256" s="27">
        <v>0.1139125555194472</v>
      </c>
      <c r="V256" s="27">
        <v>0.01729171573334181</v>
      </c>
      <c r="W256" s="27">
        <v>0.004582524045486693</v>
      </c>
      <c r="X256" s="27">
        <v>0.0</v>
      </c>
      <c r="Y256" s="27">
        <v>0.013112465948161747</v>
      </c>
      <c r="Z256" s="27">
        <v>0.9671429159687683</v>
      </c>
      <c r="AA256" s="27">
        <f t="shared" si="2"/>
        <v>0.6779495361</v>
      </c>
      <c r="AB256" s="27">
        <f t="shared" si="3"/>
        <v>0.3582927909</v>
      </c>
      <c r="AC256" s="27">
        <f t="shared" si="4"/>
        <v>2.707337079</v>
      </c>
      <c r="AD256" s="27">
        <f t="shared" si="5"/>
        <v>4.133551291</v>
      </c>
      <c r="AE256" s="28">
        <v>360.0</v>
      </c>
      <c r="AF256" s="28">
        <v>380.0</v>
      </c>
      <c r="AG256" s="29">
        <v>4.359711</v>
      </c>
      <c r="AH256" s="29">
        <v>4.610311</v>
      </c>
      <c r="AI256" s="31"/>
      <c r="AJ256" s="2"/>
      <c r="AK256" s="2"/>
      <c r="AL256" s="27"/>
    </row>
    <row r="257" ht="12.75" customHeight="1">
      <c r="A257" s="31"/>
      <c r="B257" s="31"/>
      <c r="C257" s="2" t="s">
        <v>251</v>
      </c>
      <c r="D257" s="27">
        <v>46.64</v>
      </c>
      <c r="E257" s="27">
        <v>0.4</v>
      </c>
      <c r="F257" s="27">
        <v>29.66</v>
      </c>
      <c r="G257" s="27">
        <v>4.63</v>
      </c>
      <c r="H257" s="27">
        <v>0.07</v>
      </c>
      <c r="I257" s="27">
        <v>1.22</v>
      </c>
      <c r="J257" s="27">
        <v>0.0</v>
      </c>
      <c r="K257" s="27">
        <v>0.09</v>
      </c>
      <c r="L257" s="27">
        <v>11.23</v>
      </c>
      <c r="M257" s="27">
        <v>94.11</v>
      </c>
      <c r="N257" s="27">
        <v>3.220349562716258</v>
      </c>
      <c r="O257" s="27">
        <v>2.413491167984126</v>
      </c>
      <c r="P257" s="27">
        <f t="shared" si="8"/>
        <v>0.7796504373</v>
      </c>
      <c r="Q257" s="27">
        <f t="shared" si="9"/>
        <v>1.633840731</v>
      </c>
      <c r="R257" s="27">
        <v>0.267318254630623</v>
      </c>
      <c r="S257" s="27">
        <v>0.0</v>
      </c>
      <c r="T257" s="27">
        <f t="shared" si="1"/>
        <v>0.2673182546</v>
      </c>
      <c r="U257" s="27">
        <v>0.12555136271732364</v>
      </c>
      <c r="V257" s="27">
        <v>0.020767662164325556</v>
      </c>
      <c r="W257" s="27">
        <v>0.004093372374015818</v>
      </c>
      <c r="X257" s="27">
        <v>0.0</v>
      </c>
      <c r="Y257" s="27">
        <v>0.012047455519818093</v>
      </c>
      <c r="Z257" s="27">
        <v>0.9890841615615469</v>
      </c>
      <c r="AA257" s="27">
        <f t="shared" si="2"/>
        <v>0.6804248606</v>
      </c>
      <c r="AB257" s="27">
        <f t="shared" si="3"/>
        <v>0.3969629897</v>
      </c>
      <c r="AC257" s="27">
        <f t="shared" si="4"/>
        <v>2.701577085</v>
      </c>
      <c r="AD257" s="27">
        <f t="shared" si="5"/>
        <v>4.130504401</v>
      </c>
      <c r="AE257" s="28">
        <v>360.0</v>
      </c>
      <c r="AF257" s="28">
        <v>380.0</v>
      </c>
      <c r="AG257" s="29">
        <v>4.347345</v>
      </c>
      <c r="AH257" s="29">
        <v>4.597945</v>
      </c>
      <c r="AI257" s="31"/>
      <c r="AJ257" s="2"/>
      <c r="AK257" s="2"/>
      <c r="AL257" s="27"/>
    </row>
    <row r="258" ht="12.75" customHeight="1">
      <c r="A258" s="31"/>
      <c r="B258" s="31"/>
      <c r="C258" s="2" t="s">
        <v>252</v>
      </c>
      <c r="D258" s="27">
        <v>46.8</v>
      </c>
      <c r="E258" s="27">
        <v>0.06</v>
      </c>
      <c r="F258" s="27">
        <v>30.1</v>
      </c>
      <c r="G258" s="27">
        <v>4.88</v>
      </c>
      <c r="H258" s="27">
        <v>0.2</v>
      </c>
      <c r="I258" s="27">
        <v>1.08</v>
      </c>
      <c r="J258" s="27"/>
      <c r="K258" s="27">
        <v>0.11</v>
      </c>
      <c r="L258" s="27">
        <v>11.37</v>
      </c>
      <c r="M258" s="27">
        <v>95.04</v>
      </c>
      <c r="N258" s="27">
        <v>3.215137885724497</v>
      </c>
      <c r="O258" s="27">
        <v>2.436970872458475</v>
      </c>
      <c r="P258" s="27">
        <f t="shared" si="8"/>
        <v>0.7848621143</v>
      </c>
      <c r="Q258" s="27">
        <f t="shared" si="9"/>
        <v>1.652108758</v>
      </c>
      <c r="R258" s="27">
        <v>0.280334612937304</v>
      </c>
      <c r="S258" s="27">
        <v>0.0</v>
      </c>
      <c r="T258" s="27">
        <f t="shared" si="1"/>
        <v>0.2803346129</v>
      </c>
      <c r="U258" s="27">
        <v>0.11058459487490856</v>
      </c>
      <c r="V258" s="27">
        <v>0.00309947505173659</v>
      </c>
      <c r="W258" s="27">
        <v>0.011636502990026951</v>
      </c>
      <c r="X258" s="27">
        <v>0.0</v>
      </c>
      <c r="Y258" s="27">
        <v>0.014650578804836452</v>
      </c>
      <c r="Z258" s="27">
        <v>0.9963759391103247</v>
      </c>
      <c r="AA258" s="27">
        <f t="shared" si="2"/>
        <v>0.7171164971</v>
      </c>
      <c r="AB258" s="27">
        <f t="shared" si="3"/>
        <v>0.4025557108</v>
      </c>
      <c r="AC258" s="27">
        <f t="shared" si="4"/>
        <v>2.72040496</v>
      </c>
      <c r="AD258" s="27">
        <f t="shared" si="5"/>
        <v>4.096436593</v>
      </c>
      <c r="AE258" s="28">
        <v>360.0</v>
      </c>
      <c r="AF258" s="28">
        <v>380.0</v>
      </c>
      <c r="AG258" s="29">
        <v>4.208001</v>
      </c>
      <c r="AH258" s="29">
        <v>4.458601</v>
      </c>
      <c r="AI258" s="31"/>
      <c r="AJ258" s="2"/>
      <c r="AK258" s="2"/>
      <c r="AL258" s="27"/>
    </row>
    <row r="259" ht="12.75" customHeight="1">
      <c r="A259" s="31"/>
      <c r="B259" s="31"/>
      <c r="C259" s="2" t="s">
        <v>253</v>
      </c>
      <c r="D259" s="27">
        <v>46.28</v>
      </c>
      <c r="E259" s="27">
        <v>0.07</v>
      </c>
      <c r="F259" s="27">
        <v>29.5</v>
      </c>
      <c r="G259" s="27">
        <v>6.05</v>
      </c>
      <c r="H259" s="27">
        <v>0.2</v>
      </c>
      <c r="I259" s="27">
        <v>0.94</v>
      </c>
      <c r="J259" s="27"/>
      <c r="K259" s="27">
        <v>0.07</v>
      </c>
      <c r="L259" s="27">
        <v>11.13</v>
      </c>
      <c r="M259" s="27">
        <v>94.81</v>
      </c>
      <c r="N259" s="27">
        <v>3.209638373756081</v>
      </c>
      <c r="O259" s="27">
        <v>2.41109799702424</v>
      </c>
      <c r="P259" s="27">
        <f t="shared" si="8"/>
        <v>0.7903616262</v>
      </c>
      <c r="Q259" s="27">
        <f t="shared" si="9"/>
        <v>1.620736371</v>
      </c>
      <c r="R259" s="27">
        <v>0.3508498374080602</v>
      </c>
      <c r="S259" s="27">
        <v>0.0</v>
      </c>
      <c r="T259" s="27">
        <f t="shared" si="1"/>
        <v>0.3508498374</v>
      </c>
      <c r="U259" s="27">
        <v>0.09716452521349203</v>
      </c>
      <c r="V259" s="27">
        <v>0.0036504292705630778</v>
      </c>
      <c r="W259" s="27">
        <v>0.01174712226501228</v>
      </c>
      <c r="X259" s="27">
        <v>0.0</v>
      </c>
      <c r="Y259" s="27">
        <v>0.009411723095127136</v>
      </c>
      <c r="Z259" s="27">
        <v>0.98461610395245</v>
      </c>
      <c r="AA259" s="27">
        <f t="shared" si="2"/>
        <v>0.7831218521</v>
      </c>
      <c r="AB259" s="27">
        <f t="shared" si="3"/>
        <v>0.4597614849</v>
      </c>
      <c r="AC259" s="27">
        <f t="shared" si="4"/>
        <v>2.765598264</v>
      </c>
      <c r="AD259" s="27">
        <f t="shared" si="5"/>
        <v>4.060974454</v>
      </c>
      <c r="AE259" s="28">
        <v>360.0</v>
      </c>
      <c r="AF259" s="28">
        <v>380.0</v>
      </c>
      <c r="AG259" s="29">
        <v>4.060804</v>
      </c>
      <c r="AH259" s="29">
        <v>4.311404</v>
      </c>
      <c r="AI259" s="31"/>
      <c r="AJ259" s="2"/>
      <c r="AK259" s="2"/>
      <c r="AL259" s="27"/>
    </row>
    <row r="260" ht="12.75" customHeight="1">
      <c r="A260" s="31"/>
      <c r="B260" s="31"/>
      <c r="C260" s="2" t="s">
        <v>254</v>
      </c>
      <c r="D260" s="27">
        <v>46.76</v>
      </c>
      <c r="E260" s="27">
        <v>0.12</v>
      </c>
      <c r="F260" s="27">
        <v>29.77</v>
      </c>
      <c r="G260" s="27">
        <v>5.25</v>
      </c>
      <c r="H260" s="27">
        <v>0.15</v>
      </c>
      <c r="I260" s="27">
        <v>1.04</v>
      </c>
      <c r="J260" s="27">
        <v>0.0</v>
      </c>
      <c r="K260" s="27">
        <v>0.07</v>
      </c>
      <c r="L260" s="27">
        <v>11.36</v>
      </c>
      <c r="M260" s="27">
        <v>95.32</v>
      </c>
      <c r="N260" s="27">
        <v>3.220653902881437</v>
      </c>
      <c r="O260" s="27">
        <v>2.416453722044475</v>
      </c>
      <c r="P260" s="27">
        <f t="shared" si="8"/>
        <v>0.7793460971</v>
      </c>
      <c r="Q260" s="27">
        <f t="shared" si="9"/>
        <v>1.637107625</v>
      </c>
      <c r="R260" s="27">
        <v>0.30236534210042876</v>
      </c>
      <c r="S260" s="27">
        <v>0.0</v>
      </c>
      <c r="T260" s="27">
        <f t="shared" si="1"/>
        <v>0.3023653421</v>
      </c>
      <c r="U260" s="27">
        <v>0.10676281590583662</v>
      </c>
      <c r="V260" s="27">
        <v>0.006214897144263416</v>
      </c>
      <c r="W260" s="27">
        <v>0.008749828760689438</v>
      </c>
      <c r="X260" s="27">
        <v>0.0</v>
      </c>
      <c r="Y260" s="27">
        <v>0.009347079629951944</v>
      </c>
      <c r="Z260" s="27">
        <v>0.9980605805999131</v>
      </c>
      <c r="AA260" s="27">
        <f t="shared" si="2"/>
        <v>0.7390479882</v>
      </c>
      <c r="AB260" s="27">
        <f t="shared" si="3"/>
        <v>0.4178779868</v>
      </c>
      <c r="AC260" s="27">
        <f t="shared" si="4"/>
        <v>2.725033961</v>
      </c>
      <c r="AD260" s="27">
        <f t="shared" si="5"/>
        <v>4.1325079</v>
      </c>
      <c r="AE260" s="28">
        <v>360.0</v>
      </c>
      <c r="AF260" s="28">
        <v>380.0</v>
      </c>
      <c r="AG260" s="29">
        <v>4.355478</v>
      </c>
      <c r="AH260" s="29">
        <v>4.606078</v>
      </c>
      <c r="AI260" s="31"/>
      <c r="AJ260" s="2"/>
      <c r="AK260" s="2"/>
      <c r="AL260" s="27"/>
    </row>
    <row r="261" ht="12.75" customHeight="1">
      <c r="A261" s="31"/>
      <c r="B261" s="31"/>
      <c r="C261" s="2" t="s">
        <v>255</v>
      </c>
      <c r="D261" s="27">
        <v>45.4</v>
      </c>
      <c r="E261" s="27">
        <v>0.1</v>
      </c>
      <c r="F261" s="27">
        <v>28.86</v>
      </c>
      <c r="G261" s="27">
        <v>5.8</v>
      </c>
      <c r="H261" s="27">
        <v>0.16</v>
      </c>
      <c r="I261" s="27">
        <v>0.81</v>
      </c>
      <c r="J261" s="27">
        <v>0.02</v>
      </c>
      <c r="K261" s="27">
        <v>0.1</v>
      </c>
      <c r="L261" s="27">
        <v>10.76</v>
      </c>
      <c r="M261" s="27">
        <v>92.49</v>
      </c>
      <c r="N261" s="27">
        <v>3.2189996293360106</v>
      </c>
      <c r="O261" s="27">
        <v>2.411523472322414</v>
      </c>
      <c r="P261" s="27">
        <f t="shared" si="8"/>
        <v>0.7810003707</v>
      </c>
      <c r="Q261" s="27">
        <f t="shared" si="9"/>
        <v>1.630523102</v>
      </c>
      <c r="R261" s="27">
        <v>0.3438715283728472</v>
      </c>
      <c r="S261" s="27">
        <v>0.0</v>
      </c>
      <c r="T261" s="27">
        <f t="shared" si="1"/>
        <v>0.3438715284</v>
      </c>
      <c r="U261" s="27">
        <v>0.08559870975802679</v>
      </c>
      <c r="V261" s="27">
        <v>0.005331485329418037</v>
      </c>
      <c r="W261" s="27">
        <v>0.009607796511316633</v>
      </c>
      <c r="X261" s="27">
        <v>0.0015192071248947973</v>
      </c>
      <c r="Y261" s="27">
        <v>0.013745907641836114</v>
      </c>
      <c r="Z261" s="27">
        <v>0.9731647331950303</v>
      </c>
      <c r="AA261" s="27">
        <f t="shared" si="2"/>
        <v>0.8006876795</v>
      </c>
      <c r="AB261" s="27">
        <f t="shared" si="3"/>
        <v>0.4390780346</v>
      </c>
      <c r="AC261" s="27">
        <f t="shared" si="4"/>
        <v>2.760726486</v>
      </c>
      <c r="AD261" s="27">
        <f t="shared" si="5"/>
        <v>4.121636494</v>
      </c>
      <c r="AE261" s="28">
        <v>360.0</v>
      </c>
      <c r="AF261" s="28">
        <v>380.0</v>
      </c>
      <c r="AG261" s="29">
        <v>4.311266</v>
      </c>
      <c r="AH261" s="29">
        <v>4.561866</v>
      </c>
      <c r="AI261" s="31"/>
      <c r="AJ261" s="2"/>
      <c r="AK261" s="2"/>
      <c r="AL261" s="27"/>
    </row>
    <row r="262" ht="12.75" customHeight="1">
      <c r="A262" s="31"/>
      <c r="B262" s="31"/>
      <c r="C262" s="2" t="s">
        <v>256</v>
      </c>
      <c r="D262" s="27">
        <v>44.7</v>
      </c>
      <c r="E262" s="27">
        <v>0.5</v>
      </c>
      <c r="F262" s="27">
        <v>30.05</v>
      </c>
      <c r="G262" s="27">
        <v>3.73</v>
      </c>
      <c r="H262" s="27"/>
      <c r="I262" s="27">
        <v>1.43</v>
      </c>
      <c r="J262" s="27">
        <v>0.06</v>
      </c>
      <c r="K262" s="27">
        <v>0.13</v>
      </c>
      <c r="L262" s="27">
        <v>10.83</v>
      </c>
      <c r="M262" s="27">
        <v>91.52</v>
      </c>
      <c r="N262" s="27">
        <v>3.1596035845612325</v>
      </c>
      <c r="O262" s="27">
        <v>2.5032235960328295</v>
      </c>
      <c r="P262" s="27">
        <f t="shared" si="8"/>
        <v>0.8403964154</v>
      </c>
      <c r="Q262" s="27">
        <f t="shared" si="9"/>
        <v>1.662827181</v>
      </c>
      <c r="R262" s="27">
        <v>0.22046368286354617</v>
      </c>
      <c r="S262" s="27">
        <v>0.0</v>
      </c>
      <c r="T262" s="27">
        <f t="shared" si="1"/>
        <v>0.2204636829</v>
      </c>
      <c r="U262" s="27">
        <v>0.15065315738453577</v>
      </c>
      <c r="V262" s="27">
        <v>0.02657530293185817</v>
      </c>
      <c r="W262" s="27">
        <v>0.0</v>
      </c>
      <c r="X262" s="27">
        <v>0.004543580679576607</v>
      </c>
      <c r="Y262" s="27">
        <v>0.017814628690107186</v>
      </c>
      <c r="Z262" s="27">
        <v>0.9764781913837246</v>
      </c>
      <c r="AA262" s="27">
        <f t="shared" si="2"/>
        <v>0.5940546452</v>
      </c>
      <c r="AB262" s="27">
        <f t="shared" si="3"/>
        <v>0.3711168402</v>
      </c>
      <c r="AC262" s="27">
        <f t="shared" si="4"/>
        <v>2.750262582</v>
      </c>
      <c r="AD262" s="27">
        <f t="shared" si="5"/>
        <v>3.759658569</v>
      </c>
      <c r="AE262" s="28">
        <v>213.0</v>
      </c>
      <c r="AF262" s="28">
        <v>356.0</v>
      </c>
      <c r="AG262" s="29">
        <v>0.882962</v>
      </c>
      <c r="AH262" s="29">
        <v>2.674752</v>
      </c>
      <c r="AI262" s="31"/>
      <c r="AJ262" s="2"/>
      <c r="AK262" s="2"/>
      <c r="AL262" s="27"/>
    </row>
    <row r="263" ht="12.75" customHeight="1">
      <c r="A263" s="31"/>
      <c r="B263" s="31"/>
      <c r="C263" s="2" t="s">
        <v>257</v>
      </c>
      <c r="D263" s="27">
        <v>46.4</v>
      </c>
      <c r="E263" s="27">
        <v>0.63</v>
      </c>
      <c r="F263" s="27">
        <v>30.44</v>
      </c>
      <c r="G263" s="27">
        <v>4.23</v>
      </c>
      <c r="H263" s="27">
        <v>0.02</v>
      </c>
      <c r="I263" s="27">
        <v>1.63</v>
      </c>
      <c r="J263" s="27">
        <v>0.01</v>
      </c>
      <c r="K263" s="27">
        <v>0.14</v>
      </c>
      <c r="L263" s="27">
        <v>10.77</v>
      </c>
      <c r="M263" s="27">
        <v>94.46</v>
      </c>
      <c r="N263" s="27">
        <v>3.1789393430406916</v>
      </c>
      <c r="O263" s="27">
        <v>2.4577573394306476</v>
      </c>
      <c r="P263" s="27">
        <f t="shared" si="8"/>
        <v>0.821060657</v>
      </c>
      <c r="Q263" s="27">
        <f t="shared" si="9"/>
        <v>1.636696682</v>
      </c>
      <c r="R263" s="27">
        <v>0.24233033329056358</v>
      </c>
      <c r="S263" s="27">
        <v>0.0</v>
      </c>
      <c r="T263" s="27">
        <f t="shared" si="1"/>
        <v>0.2423303333</v>
      </c>
      <c r="U263" s="27">
        <v>0.16644432450219426</v>
      </c>
      <c r="V263" s="27">
        <v>0.03245547389782146</v>
      </c>
      <c r="W263" s="27">
        <v>0.001160467537707222</v>
      </c>
      <c r="X263" s="27">
        <v>7.339833017559764E-4</v>
      </c>
      <c r="Y263" s="27">
        <v>0.01859519102531953</v>
      </c>
      <c r="Z263" s="27">
        <v>0.9412153056642408</v>
      </c>
      <c r="AA263" s="27">
        <f t="shared" si="2"/>
        <v>0.5928213226</v>
      </c>
      <c r="AB263" s="27">
        <f t="shared" si="3"/>
        <v>0.4099351253</v>
      </c>
      <c r="AC263" s="27">
        <f t="shared" si="4"/>
        <v>2.732543147</v>
      </c>
      <c r="AD263" s="27">
        <f t="shared" si="5"/>
        <v>3.871747253</v>
      </c>
      <c r="AE263" s="28">
        <v>213.0</v>
      </c>
      <c r="AF263" s="28">
        <v>356.0</v>
      </c>
      <c r="AG263" s="29">
        <v>1.422815</v>
      </c>
      <c r="AH263" s="29">
        <v>3.214605</v>
      </c>
      <c r="AI263" s="31"/>
      <c r="AJ263" s="2"/>
      <c r="AK263" s="2"/>
      <c r="AL263" s="27"/>
    </row>
    <row r="264" ht="12.75" customHeight="1">
      <c r="A264" s="31"/>
      <c r="B264" s="31"/>
      <c r="C264" s="2" t="s">
        <v>258</v>
      </c>
      <c r="D264" s="27">
        <v>44.85</v>
      </c>
      <c r="E264" s="27">
        <v>0.51</v>
      </c>
      <c r="F264" s="27">
        <v>29.47</v>
      </c>
      <c r="G264" s="27">
        <v>5.3</v>
      </c>
      <c r="H264" s="27"/>
      <c r="I264" s="27">
        <v>2.24</v>
      </c>
      <c r="J264" s="27"/>
      <c r="K264" s="27">
        <v>0.2</v>
      </c>
      <c r="L264" s="27">
        <v>11.08</v>
      </c>
      <c r="M264" s="27">
        <v>93.78</v>
      </c>
      <c r="N264" s="27">
        <v>3.1305199373636894</v>
      </c>
      <c r="O264" s="27">
        <v>2.424176603258761</v>
      </c>
      <c r="P264" s="27">
        <f t="shared" si="8"/>
        <v>0.8694800626</v>
      </c>
      <c r="Q264" s="27">
        <f t="shared" si="9"/>
        <v>1.554696541</v>
      </c>
      <c r="R264" s="27">
        <v>0.30933783935630027</v>
      </c>
      <c r="S264" s="27">
        <v>0.0</v>
      </c>
      <c r="T264" s="27">
        <f t="shared" si="1"/>
        <v>0.3093378394</v>
      </c>
      <c r="U264" s="27">
        <v>0.2330339361334581</v>
      </c>
      <c r="V264" s="27">
        <v>0.026767471406363114</v>
      </c>
      <c r="W264" s="27">
        <v>0.0</v>
      </c>
      <c r="X264" s="27">
        <v>0.0</v>
      </c>
      <c r="Y264" s="27">
        <v>0.027064024009875585</v>
      </c>
      <c r="Z264" s="27">
        <v>0.9865129801541158</v>
      </c>
      <c r="AA264" s="27">
        <f t="shared" si="2"/>
        <v>0.5703428042</v>
      </c>
      <c r="AB264" s="27">
        <f t="shared" si="3"/>
        <v>0.5423717755</v>
      </c>
      <c r="AC264" s="27">
        <f t="shared" si="4"/>
        <v>2.760281914</v>
      </c>
      <c r="AD264" s="27">
        <f t="shared" si="5"/>
        <v>3.600450513</v>
      </c>
      <c r="AE264" s="28">
        <v>213.0</v>
      </c>
      <c r="AF264" s="28">
        <v>356.0</v>
      </c>
      <c r="AG264" s="29">
        <v>0.069164</v>
      </c>
      <c r="AH264" s="29">
        <v>1.860954</v>
      </c>
      <c r="AI264" s="31"/>
      <c r="AJ264" s="2"/>
      <c r="AK264" s="2"/>
      <c r="AL264" s="27"/>
    </row>
    <row r="265" ht="12.75" customHeight="1">
      <c r="A265" s="31"/>
      <c r="B265" s="31"/>
      <c r="C265" s="2" t="s">
        <v>259</v>
      </c>
      <c r="D265" s="27">
        <v>46.61</v>
      </c>
      <c r="E265" s="27">
        <v>0.52</v>
      </c>
      <c r="F265" s="27">
        <v>31.1</v>
      </c>
      <c r="G265" s="27">
        <v>4.27</v>
      </c>
      <c r="H265" s="27">
        <v>0.04</v>
      </c>
      <c r="I265" s="27">
        <v>1.37</v>
      </c>
      <c r="J265" s="27">
        <v>0.07</v>
      </c>
      <c r="K265" s="27">
        <v>0.11</v>
      </c>
      <c r="L265" s="27">
        <v>11.11</v>
      </c>
      <c r="M265" s="27">
        <v>95.31</v>
      </c>
      <c r="N265" s="27">
        <v>3.1669701884969497</v>
      </c>
      <c r="O265" s="27">
        <v>2.4903211340347884</v>
      </c>
      <c r="P265" s="27">
        <f t="shared" si="8"/>
        <v>0.8330298115</v>
      </c>
      <c r="Q265" s="27">
        <f t="shared" si="9"/>
        <v>1.657291323</v>
      </c>
      <c r="R265" s="27">
        <v>0.24260285022785913</v>
      </c>
      <c r="S265" s="27">
        <v>0.0</v>
      </c>
      <c r="T265" s="27">
        <f t="shared" si="1"/>
        <v>0.2426028502</v>
      </c>
      <c r="U265" s="27">
        <v>0.13874027958238289</v>
      </c>
      <c r="V265" s="27">
        <v>0.0265675410721636</v>
      </c>
      <c r="W265" s="27">
        <v>0.002301778894044666</v>
      </c>
      <c r="X265" s="27">
        <v>0.005095476833116531</v>
      </c>
      <c r="Y265" s="27">
        <v>0.014489917248941714</v>
      </c>
      <c r="Z265" s="27">
        <v>0.9629149912954367</v>
      </c>
      <c r="AA265" s="27">
        <f t="shared" si="2"/>
        <v>0.6361799421</v>
      </c>
      <c r="AB265" s="27">
        <f t="shared" si="3"/>
        <v>0.3836449087</v>
      </c>
      <c r="AC265" s="27">
        <f t="shared" si="4"/>
        <v>2.759491525</v>
      </c>
      <c r="AD265" s="27">
        <f t="shared" si="5"/>
        <v>3.801748923</v>
      </c>
      <c r="AE265" s="28">
        <v>213.0</v>
      </c>
      <c r="AF265" s="28">
        <v>356.0</v>
      </c>
      <c r="AG265" s="29">
        <v>1.153156</v>
      </c>
      <c r="AH265" s="29">
        <v>2.944946</v>
      </c>
      <c r="AI265" s="31"/>
      <c r="AJ265" s="2"/>
      <c r="AK265" s="2"/>
      <c r="AL265" s="27"/>
    </row>
    <row r="266" ht="12.75" customHeight="1">
      <c r="A266" s="31"/>
      <c r="B266" s="31"/>
      <c r="C266" s="2" t="s">
        <v>260</v>
      </c>
      <c r="D266" s="27">
        <v>46.76</v>
      </c>
      <c r="E266" s="27">
        <v>0.4</v>
      </c>
      <c r="F266" s="27">
        <v>30.22</v>
      </c>
      <c r="G266" s="27">
        <v>4.58</v>
      </c>
      <c r="H266" s="27">
        <v>0.02</v>
      </c>
      <c r="I266" s="27">
        <v>1.58</v>
      </c>
      <c r="J266" s="27">
        <v>0.01</v>
      </c>
      <c r="K266" s="27">
        <v>0.13</v>
      </c>
      <c r="L266" s="27">
        <v>10.54</v>
      </c>
      <c r="M266" s="27">
        <v>94.44</v>
      </c>
      <c r="N266" s="27">
        <v>3.2026668158219973</v>
      </c>
      <c r="O266" s="27">
        <v>2.4392808723788666</v>
      </c>
      <c r="P266" s="27">
        <f t="shared" si="8"/>
        <v>0.7973331842</v>
      </c>
      <c r="Q266" s="27">
        <f t="shared" si="9"/>
        <v>1.641947688</v>
      </c>
      <c r="R266" s="27">
        <v>0.2623045879934739</v>
      </c>
      <c r="S266" s="27">
        <v>0.0</v>
      </c>
      <c r="T266" s="27">
        <f t="shared" si="1"/>
        <v>0.262304588</v>
      </c>
      <c r="U266" s="27">
        <v>0.16129149605179474</v>
      </c>
      <c r="V266" s="27">
        <v>0.020600624850201504</v>
      </c>
      <c r="W266" s="27">
        <v>0.0011601282249302934</v>
      </c>
      <c r="X266" s="27">
        <v>7.33768690054877E-4</v>
      </c>
      <c r="Y266" s="27">
        <v>0.017261914352939903</v>
      </c>
      <c r="Z266" s="27">
        <v>0.9208457439011569</v>
      </c>
      <c r="AA266" s="27">
        <f t="shared" si="2"/>
        <v>0.6192327972</v>
      </c>
      <c r="AB266" s="27">
        <f t="shared" si="3"/>
        <v>0.4247562123</v>
      </c>
      <c r="AC266" s="27">
        <f t="shared" si="4"/>
        <v>2.722186085</v>
      </c>
      <c r="AD266" s="27">
        <f t="shared" si="5"/>
        <v>4.016723346</v>
      </c>
      <c r="AE266" s="28">
        <v>213.0</v>
      </c>
      <c r="AF266" s="28">
        <v>356.0</v>
      </c>
      <c r="AG266" s="29">
        <v>1.960526</v>
      </c>
      <c r="AH266" s="29">
        <v>3.752316</v>
      </c>
      <c r="AI266" s="31"/>
      <c r="AJ266" s="2"/>
      <c r="AK266" s="2"/>
      <c r="AL266" s="27"/>
    </row>
    <row r="267" ht="12.75" customHeight="1">
      <c r="A267" s="31"/>
      <c r="B267" s="31"/>
      <c r="C267" s="2" t="s">
        <v>261</v>
      </c>
      <c r="D267" s="27">
        <v>46.02</v>
      </c>
      <c r="E267" s="27">
        <v>0.6</v>
      </c>
      <c r="F267" s="27">
        <v>29.5</v>
      </c>
      <c r="G267" s="27">
        <v>4.77</v>
      </c>
      <c r="H267" s="27"/>
      <c r="I267" s="27">
        <v>2.2</v>
      </c>
      <c r="J267" s="27"/>
      <c r="K267" s="27">
        <v>0.11</v>
      </c>
      <c r="L267" s="27">
        <v>10.59</v>
      </c>
      <c r="M267" s="27">
        <v>93.96</v>
      </c>
      <c r="N267" s="27">
        <v>3.1793853208692893</v>
      </c>
      <c r="O267" s="27">
        <v>2.4018653629606748</v>
      </c>
      <c r="P267" s="27">
        <f t="shared" si="8"/>
        <v>0.8206146791</v>
      </c>
      <c r="Q267" s="27">
        <f t="shared" si="9"/>
        <v>1.581250684</v>
      </c>
      <c r="R267" s="27">
        <v>0.27556120868184275</v>
      </c>
      <c r="S267" s="27">
        <v>0.0</v>
      </c>
      <c r="T267" s="27">
        <f t="shared" si="1"/>
        <v>0.2755612087</v>
      </c>
      <c r="U267" s="27">
        <v>0.2265355458318518</v>
      </c>
      <c r="V267" s="27">
        <v>0.031169579653482576</v>
      </c>
      <c r="W267" s="27">
        <v>0.0</v>
      </c>
      <c r="X267" s="27">
        <v>0.0</v>
      </c>
      <c r="Y267" s="27">
        <v>0.014733216928818888</v>
      </c>
      <c r="Z267" s="27">
        <v>0.9332575830706795</v>
      </c>
      <c r="AA267" s="27">
        <f t="shared" si="2"/>
        <v>0.5488209318</v>
      </c>
      <c r="AB267" s="27">
        <f t="shared" si="3"/>
        <v>0.5020967545</v>
      </c>
      <c r="AC267" s="27">
        <f t="shared" si="4"/>
        <v>2.708596151</v>
      </c>
      <c r="AD267" s="27">
        <f t="shared" si="5"/>
        <v>3.874394892</v>
      </c>
      <c r="AE267" s="28">
        <v>213.0</v>
      </c>
      <c r="AF267" s="28">
        <v>356.0</v>
      </c>
      <c r="AG267" s="29">
        <v>1.422815</v>
      </c>
      <c r="AH267" s="29">
        <v>3.214605</v>
      </c>
      <c r="AI267" s="31"/>
      <c r="AJ267" s="2"/>
      <c r="AK267" s="2"/>
      <c r="AL267" s="27"/>
    </row>
    <row r="268" ht="12.75" customHeight="1">
      <c r="A268" s="31"/>
      <c r="B268" s="31"/>
      <c r="C268" s="2" t="s">
        <v>262</v>
      </c>
      <c r="D268" s="27">
        <v>48.27</v>
      </c>
      <c r="E268" s="27">
        <v>0.25</v>
      </c>
      <c r="F268" s="27">
        <v>32.15</v>
      </c>
      <c r="G268" s="27">
        <v>2.7</v>
      </c>
      <c r="H268" s="27">
        <v>0.02</v>
      </c>
      <c r="I268" s="27">
        <v>1.44</v>
      </c>
      <c r="J268" s="27"/>
      <c r="K268" s="27">
        <v>0.11</v>
      </c>
      <c r="L268" s="27">
        <v>10.85</v>
      </c>
      <c r="M268" s="27">
        <v>95.81</v>
      </c>
      <c r="N268" s="27">
        <v>3.214167203347589</v>
      </c>
      <c r="O268" s="27">
        <v>2.5229127795455644</v>
      </c>
      <c r="P268" s="27">
        <f t="shared" si="8"/>
        <v>0.7858327967</v>
      </c>
      <c r="Q268" s="27">
        <f t="shared" si="9"/>
        <v>1.737079983</v>
      </c>
      <c r="R268" s="27">
        <v>0.15033430085502078</v>
      </c>
      <c r="S268" s="27">
        <v>0.0</v>
      </c>
      <c r="T268" s="27">
        <f t="shared" si="1"/>
        <v>0.1503343009</v>
      </c>
      <c r="U268" s="27">
        <v>0.14291268689566844</v>
      </c>
      <c r="V268" s="27">
        <v>0.012517405456396007</v>
      </c>
      <c r="W268" s="27">
        <v>0.0011278722255044162</v>
      </c>
      <c r="X268" s="27">
        <v>0.0</v>
      </c>
      <c r="Y268" s="27">
        <v>0.014200126047920559</v>
      </c>
      <c r="Z268" s="27">
        <v>0.9215733801470524</v>
      </c>
      <c r="AA268" s="27">
        <f t="shared" si="2"/>
        <v>0.5126542032</v>
      </c>
      <c r="AB268" s="27">
        <f t="shared" si="3"/>
        <v>0.29437486</v>
      </c>
      <c r="AC268" s="27">
        <f t="shared" si="4"/>
        <v>2.685764486</v>
      </c>
      <c r="AD268" s="27">
        <f t="shared" si="5"/>
        <v>4.090141334</v>
      </c>
      <c r="AE268" s="28">
        <v>213.0</v>
      </c>
      <c r="AF268" s="28">
        <v>356.0</v>
      </c>
      <c r="AG268" s="29">
        <v>2.228578</v>
      </c>
      <c r="AH268" s="29">
        <v>4.020368</v>
      </c>
      <c r="AI268" s="31"/>
      <c r="AJ268" s="2"/>
      <c r="AK268" s="2"/>
      <c r="AL268" s="27"/>
    </row>
    <row r="269" ht="12.75" customHeight="1">
      <c r="A269" s="31"/>
      <c r="B269" s="31"/>
      <c r="C269" s="2" t="s">
        <v>263</v>
      </c>
      <c r="D269" s="27">
        <v>47.14</v>
      </c>
      <c r="E269" s="27">
        <v>0.14</v>
      </c>
      <c r="F269" s="27">
        <v>33.59</v>
      </c>
      <c r="G269" s="27">
        <v>2.29</v>
      </c>
      <c r="H269" s="27"/>
      <c r="I269" s="27">
        <v>1.14</v>
      </c>
      <c r="J269" s="27"/>
      <c r="K269" s="27">
        <v>0.12</v>
      </c>
      <c r="L269" s="27">
        <v>9.79</v>
      </c>
      <c r="M269" s="27">
        <v>94.21</v>
      </c>
      <c r="N269" s="27">
        <v>3.1648470997930547</v>
      </c>
      <c r="O269" s="27">
        <v>2.657683448553239</v>
      </c>
      <c r="P269" s="27">
        <f t="shared" si="8"/>
        <v>0.8351529002</v>
      </c>
      <c r="Q269" s="27">
        <f t="shared" si="9"/>
        <v>1.822530548</v>
      </c>
      <c r="R269" s="27">
        <v>0.12855879376176677</v>
      </c>
      <c r="S269" s="27">
        <v>0.0</v>
      </c>
      <c r="T269" s="27">
        <f t="shared" si="1"/>
        <v>0.1285587938</v>
      </c>
      <c r="U269" s="27">
        <v>0.1140735959873486</v>
      </c>
      <c r="V269" s="27">
        <v>0.007067638622785095</v>
      </c>
      <c r="W269" s="27">
        <v>0.0</v>
      </c>
      <c r="X269" s="27">
        <v>0.0</v>
      </c>
      <c r="Y269" s="27">
        <v>0.015618982878178098</v>
      </c>
      <c r="Z269" s="27">
        <v>0.8384069383005125</v>
      </c>
      <c r="AA269" s="27">
        <f t="shared" si="2"/>
        <v>0.5298500909</v>
      </c>
      <c r="AB269" s="27">
        <f t="shared" si="3"/>
        <v>0.2426323897</v>
      </c>
      <c r="AC269" s="27">
        <f t="shared" si="4"/>
        <v>2.793309881</v>
      </c>
      <c r="AD269" s="27">
        <f t="shared" si="5"/>
        <v>3.789542129</v>
      </c>
      <c r="AE269" s="28">
        <v>213.0</v>
      </c>
      <c r="AF269" s="28">
        <v>356.0</v>
      </c>
      <c r="AG269" s="29">
        <v>0.882962</v>
      </c>
      <c r="AH269" s="29">
        <v>2.674752</v>
      </c>
      <c r="AI269" s="31"/>
      <c r="AJ269" s="2"/>
      <c r="AK269" s="2"/>
      <c r="AL269" s="27"/>
    </row>
    <row r="270" ht="12.75" customHeight="1">
      <c r="A270" s="31"/>
      <c r="B270" s="31"/>
      <c r="C270" s="2" t="s">
        <v>264</v>
      </c>
      <c r="D270" s="27">
        <v>46.21</v>
      </c>
      <c r="E270" s="27">
        <v>0.02</v>
      </c>
      <c r="F270" s="27">
        <v>31.79</v>
      </c>
      <c r="G270" s="27">
        <v>4.33</v>
      </c>
      <c r="H270" s="27"/>
      <c r="I270" s="27">
        <v>1.58</v>
      </c>
      <c r="J270" s="27">
        <v>0.02</v>
      </c>
      <c r="K270" s="27">
        <v>0.23</v>
      </c>
      <c r="L270" s="27">
        <v>11.08</v>
      </c>
      <c r="M270" s="27">
        <v>95.28</v>
      </c>
      <c r="N270" s="27">
        <v>3.1390022061816283</v>
      </c>
      <c r="O270" s="27">
        <v>2.5449325309973423</v>
      </c>
      <c r="P270" s="27">
        <f t="shared" si="8"/>
        <v>0.8609977938</v>
      </c>
      <c r="Q270" s="27">
        <f t="shared" si="9"/>
        <v>1.683934737</v>
      </c>
      <c r="R270" s="27">
        <v>0.24594992830383222</v>
      </c>
      <c r="S270" s="27">
        <v>0.0</v>
      </c>
      <c r="T270" s="27">
        <f t="shared" si="1"/>
        <v>0.2459499283</v>
      </c>
      <c r="U270" s="27">
        <v>0.1599668029516968</v>
      </c>
      <c r="V270" s="27">
        <v>0.0010215715573236954</v>
      </c>
      <c r="W270" s="27">
        <v>0.0</v>
      </c>
      <c r="X270" s="27">
        <v>0.0014554844406234532</v>
      </c>
      <c r="Y270" s="27">
        <v>0.03028948129870531</v>
      </c>
      <c r="Z270" s="27">
        <v>0.9600733833611561</v>
      </c>
      <c r="AA270" s="27">
        <f t="shared" si="2"/>
        <v>0.6059122706</v>
      </c>
      <c r="AB270" s="27">
        <f t="shared" si="3"/>
        <v>0.4059167313</v>
      </c>
      <c r="AC270" s="27">
        <f t="shared" si="4"/>
        <v>2.791904031</v>
      </c>
      <c r="AD270" s="27">
        <f t="shared" si="5"/>
        <v>3.645772647</v>
      </c>
      <c r="AE270" s="28">
        <v>213.0</v>
      </c>
      <c r="AF270" s="28">
        <v>356.0</v>
      </c>
      <c r="AG270" s="29">
        <v>0.340965</v>
      </c>
      <c r="AH270" s="29">
        <v>2.132755</v>
      </c>
      <c r="AI270" s="31"/>
      <c r="AJ270" s="2"/>
      <c r="AK270" s="2"/>
      <c r="AL270" s="27"/>
    </row>
    <row r="271" ht="12.75" customHeight="1">
      <c r="A271" s="31"/>
      <c r="B271" s="31"/>
      <c r="C271" s="2" t="s">
        <v>265</v>
      </c>
      <c r="D271" s="27">
        <v>46.32</v>
      </c>
      <c r="E271" s="27">
        <v>0.49</v>
      </c>
      <c r="F271" s="27">
        <v>32.35</v>
      </c>
      <c r="G271" s="27">
        <v>3.42</v>
      </c>
      <c r="H271" s="27"/>
      <c r="I271" s="27">
        <v>1.29</v>
      </c>
      <c r="J271" s="27"/>
      <c r="K271" s="27">
        <v>0.12</v>
      </c>
      <c r="L271" s="27">
        <v>11.3</v>
      </c>
      <c r="M271" s="27">
        <v>95.49</v>
      </c>
      <c r="N271" s="27">
        <v>3.132240764294621</v>
      </c>
      <c r="O271" s="27">
        <v>2.578047794570907</v>
      </c>
      <c r="P271" s="27">
        <f t="shared" si="8"/>
        <v>0.8677592357</v>
      </c>
      <c r="Q271" s="27">
        <f t="shared" si="9"/>
        <v>1.710288559</v>
      </c>
      <c r="R271" s="27">
        <v>0.1933819094863866</v>
      </c>
      <c r="S271" s="27">
        <v>0.0</v>
      </c>
      <c r="T271" s="27">
        <f t="shared" si="1"/>
        <v>0.1933819095</v>
      </c>
      <c r="U271" s="27">
        <v>0.13001498876115056</v>
      </c>
      <c r="V271" s="27">
        <v>0.024915282247299136</v>
      </c>
      <c r="W271" s="27">
        <v>0.0</v>
      </c>
      <c r="X271" s="27">
        <v>0.0</v>
      </c>
      <c r="Y271" s="27">
        <v>0.015731719000013446</v>
      </c>
      <c r="Z271" s="27">
        <v>0.974706914624506</v>
      </c>
      <c r="AA271" s="27">
        <f t="shared" si="2"/>
        <v>0.5979708233</v>
      </c>
      <c r="AB271" s="27">
        <f t="shared" si="3"/>
        <v>0.3233968982</v>
      </c>
      <c r="AC271" s="27">
        <f t="shared" si="4"/>
        <v>2.796344986</v>
      </c>
      <c r="AD271" s="27">
        <f t="shared" si="5"/>
        <v>3.609573526</v>
      </c>
      <c r="AE271" s="28">
        <v>213.0</v>
      </c>
      <c r="AF271" s="28">
        <v>356.0</v>
      </c>
      <c r="AG271" s="29">
        <v>0.069164</v>
      </c>
      <c r="AH271" s="29">
        <v>1.860954</v>
      </c>
      <c r="AI271" s="31"/>
      <c r="AJ271" s="2"/>
      <c r="AK271" s="2"/>
      <c r="AL271" s="27"/>
    </row>
    <row r="272" ht="12.75" customHeight="1">
      <c r="A272" s="31"/>
      <c r="B272" s="31"/>
      <c r="C272" s="2" t="s">
        <v>266</v>
      </c>
      <c r="D272" s="27">
        <v>47.71</v>
      </c>
      <c r="E272" s="27">
        <v>0.15</v>
      </c>
      <c r="F272" s="27">
        <v>29.68</v>
      </c>
      <c r="G272" s="27">
        <v>3.25</v>
      </c>
      <c r="H272" s="27">
        <v>0.04</v>
      </c>
      <c r="I272" s="27">
        <v>2.21</v>
      </c>
      <c r="J272" s="27">
        <v>0.04</v>
      </c>
      <c r="K272" s="27">
        <v>0.09</v>
      </c>
      <c r="L272" s="27">
        <v>11.1</v>
      </c>
      <c r="M272" s="27">
        <v>94.3</v>
      </c>
      <c r="N272" s="27">
        <v>3.252267349977136</v>
      </c>
      <c r="O272" s="27">
        <v>2.3843544254001037</v>
      </c>
      <c r="P272" s="27">
        <f t="shared" si="8"/>
        <v>0.74773265</v>
      </c>
      <c r="Q272" s="27">
        <f t="shared" si="9"/>
        <v>1.636621775</v>
      </c>
      <c r="R272" s="27">
        <v>0.18525218333174653</v>
      </c>
      <c r="S272" s="27">
        <v>0.0</v>
      </c>
      <c r="T272" s="27">
        <f t="shared" si="1"/>
        <v>0.1852521833</v>
      </c>
      <c r="U272" s="27">
        <v>0.2245361243667197</v>
      </c>
      <c r="V272" s="27">
        <v>0.00768867009091325</v>
      </c>
      <c r="W272" s="27">
        <v>0.002309274467677732</v>
      </c>
      <c r="X272" s="27">
        <v>0.0029211827877506833</v>
      </c>
      <c r="Y272" s="27">
        <v>0.011893993035120402</v>
      </c>
      <c r="Z272" s="27">
        <v>0.9651811205845792</v>
      </c>
      <c r="AA272" s="27">
        <f t="shared" si="2"/>
        <v>0.4520680065</v>
      </c>
      <c r="AB272" s="27">
        <f t="shared" si="3"/>
        <v>0.4120975822</v>
      </c>
      <c r="AC272" s="27">
        <f t="shared" si="4"/>
        <v>2.577295279</v>
      </c>
      <c r="AD272" s="27">
        <f t="shared" si="5"/>
        <v>4.349505602</v>
      </c>
      <c r="AE272" s="28">
        <v>213.0</v>
      </c>
      <c r="AF272" s="28">
        <v>356.0</v>
      </c>
      <c r="AG272" s="29">
        <v>3.295428</v>
      </c>
      <c r="AH272" s="29">
        <v>5.087218</v>
      </c>
      <c r="AI272" s="31"/>
      <c r="AJ272" s="2"/>
      <c r="AK272" s="2"/>
      <c r="AL272" s="27"/>
    </row>
    <row r="273" ht="12.75" customHeight="1">
      <c r="A273" s="31"/>
      <c r="B273" s="31"/>
      <c r="C273" s="2" t="s">
        <v>267</v>
      </c>
      <c r="D273" s="27">
        <v>48.51</v>
      </c>
      <c r="E273" s="27">
        <v>0.15</v>
      </c>
      <c r="F273" s="27">
        <v>29.96</v>
      </c>
      <c r="G273" s="27">
        <v>2.7</v>
      </c>
      <c r="H273" s="27"/>
      <c r="I273" s="27">
        <v>2.3</v>
      </c>
      <c r="J273" s="27">
        <v>0.0</v>
      </c>
      <c r="K273" s="27">
        <v>0.08</v>
      </c>
      <c r="L273" s="27">
        <v>11.07</v>
      </c>
      <c r="M273" s="27">
        <v>94.88</v>
      </c>
      <c r="N273" s="27">
        <v>3.2730570071478473</v>
      </c>
      <c r="O273" s="27">
        <v>2.382287636084022</v>
      </c>
      <c r="P273" s="27">
        <f t="shared" si="8"/>
        <v>0.7269429929</v>
      </c>
      <c r="Q273" s="27">
        <f t="shared" si="9"/>
        <v>1.655344643</v>
      </c>
      <c r="R273" s="27">
        <v>0.1523313218164332</v>
      </c>
      <c r="S273" s="27">
        <v>0.0</v>
      </c>
      <c r="T273" s="27">
        <f t="shared" si="1"/>
        <v>0.1523313218</v>
      </c>
      <c r="U273" s="27">
        <v>0.23129553907930814</v>
      </c>
      <c r="V273" s="27">
        <v>0.007610211008559813</v>
      </c>
      <c r="W273" s="27">
        <v>0.0</v>
      </c>
      <c r="X273" s="27">
        <v>0.0</v>
      </c>
      <c r="Y273" s="27">
        <v>0.010464551740715143</v>
      </c>
      <c r="Z273" s="27">
        <v>0.9527499455901055</v>
      </c>
      <c r="AA273" s="27">
        <f t="shared" si="2"/>
        <v>0.3970820017</v>
      </c>
      <c r="AB273" s="27">
        <f t="shared" si="3"/>
        <v>0.3836268609</v>
      </c>
      <c r="AC273" s="27">
        <f t="shared" si="4"/>
        <v>2.542229169</v>
      </c>
      <c r="AD273" s="27">
        <f t="shared" si="5"/>
        <v>4.502494748</v>
      </c>
      <c r="AE273" s="28">
        <v>192.0</v>
      </c>
      <c r="AF273" s="28">
        <v>356.0</v>
      </c>
      <c r="AG273" s="29">
        <v>3.562508</v>
      </c>
      <c r="AH273" s="29">
        <v>5.617428</v>
      </c>
      <c r="AI273" s="31"/>
      <c r="AJ273" s="2"/>
      <c r="AK273" s="2"/>
      <c r="AL273" s="27"/>
    </row>
    <row r="274" ht="12.75" customHeight="1">
      <c r="A274" s="31"/>
      <c r="B274" s="31"/>
      <c r="C274" s="2" t="s">
        <v>268</v>
      </c>
      <c r="D274" s="27">
        <v>49.92</v>
      </c>
      <c r="E274" s="27">
        <v>0.08</v>
      </c>
      <c r="F274" s="27">
        <v>28.52</v>
      </c>
      <c r="G274" s="27">
        <v>3.04</v>
      </c>
      <c r="H274" s="27">
        <v>0.02</v>
      </c>
      <c r="I274" s="27">
        <v>2.63</v>
      </c>
      <c r="J274" s="27">
        <v>0.08</v>
      </c>
      <c r="K274" s="27">
        <v>0.11</v>
      </c>
      <c r="L274" s="27">
        <v>10.38</v>
      </c>
      <c r="M274" s="27">
        <v>94.82</v>
      </c>
      <c r="N274" s="27">
        <v>3.355083871823528</v>
      </c>
      <c r="O274" s="27">
        <v>2.258959364731068</v>
      </c>
      <c r="P274" s="27">
        <f t="shared" si="8"/>
        <v>0.6449161282</v>
      </c>
      <c r="Q274" s="27">
        <f t="shared" si="9"/>
        <v>1.614043237</v>
      </c>
      <c r="R274" s="27">
        <v>0.1708462850562958</v>
      </c>
      <c r="S274" s="27">
        <v>0.0</v>
      </c>
      <c r="T274" s="27">
        <f t="shared" si="1"/>
        <v>0.1708462851</v>
      </c>
      <c r="U274" s="27">
        <v>0.26345210864815327</v>
      </c>
      <c r="V274" s="27">
        <v>0.00404298319652686</v>
      </c>
      <c r="W274" s="27">
        <v>0.0011384069544773615</v>
      </c>
      <c r="X274" s="27">
        <v>0.0057602417511144095</v>
      </c>
      <c r="Y274" s="27">
        <v>0.014332760291333726</v>
      </c>
      <c r="Z274" s="27">
        <v>0.8898876406151564</v>
      </c>
      <c r="AA274" s="27">
        <f t="shared" si="2"/>
        <v>0.3933845658</v>
      </c>
      <c r="AB274" s="27">
        <f t="shared" si="3"/>
        <v>0.4354368007</v>
      </c>
      <c r="AC274" s="27">
        <f t="shared" si="4"/>
        <v>2.433848633</v>
      </c>
      <c r="AD274" s="27">
        <f t="shared" si="5"/>
        <v>5.202356904</v>
      </c>
      <c r="AE274" s="28">
        <v>213.0</v>
      </c>
      <c r="AF274" s="28">
        <v>356.0</v>
      </c>
      <c r="AG274" s="29">
        <v>6.185067</v>
      </c>
      <c r="AH274" s="29">
        <v>7.976857</v>
      </c>
      <c r="AI274" s="31"/>
      <c r="AJ274" s="2"/>
      <c r="AK274" s="2"/>
      <c r="AL274" s="27"/>
    </row>
    <row r="275" ht="12.75" customHeight="1">
      <c r="A275" s="31"/>
      <c r="B275" s="31"/>
      <c r="C275" s="2" t="s">
        <v>269</v>
      </c>
      <c r="D275" s="27">
        <v>48.71</v>
      </c>
      <c r="E275" s="27">
        <v>0.17</v>
      </c>
      <c r="F275" s="27">
        <v>29.08</v>
      </c>
      <c r="G275" s="27">
        <v>2.64</v>
      </c>
      <c r="H275" s="27">
        <v>0.01</v>
      </c>
      <c r="I275" s="27">
        <v>2.34</v>
      </c>
      <c r="J275" s="27">
        <v>0.0</v>
      </c>
      <c r="K275" s="27">
        <v>0.07</v>
      </c>
      <c r="L275" s="27">
        <v>11.04</v>
      </c>
      <c r="M275" s="27">
        <v>94.16</v>
      </c>
      <c r="N275" s="27">
        <v>3.309622050259482</v>
      </c>
      <c r="O275" s="27">
        <v>2.3285457055791756</v>
      </c>
      <c r="P275" s="27">
        <f t="shared" si="8"/>
        <v>0.6903779497</v>
      </c>
      <c r="Q275" s="27">
        <f t="shared" si="9"/>
        <v>1.638167756</v>
      </c>
      <c r="R275" s="27">
        <v>0.14999174239944982</v>
      </c>
      <c r="S275" s="27">
        <v>0.0</v>
      </c>
      <c r="T275" s="27">
        <f t="shared" si="1"/>
        <v>0.1499917424</v>
      </c>
      <c r="U275" s="27">
        <v>0.2369699380734637</v>
      </c>
      <c r="V275" s="27">
        <v>0.008685450267086128</v>
      </c>
      <c r="W275" s="27">
        <v>5.754386277883395E-4</v>
      </c>
      <c r="X275" s="27">
        <v>0.0</v>
      </c>
      <c r="Y275" s="27">
        <v>0.009220758754021738</v>
      </c>
      <c r="Z275" s="27">
        <v>0.9568378842007749</v>
      </c>
      <c r="AA275" s="27">
        <f t="shared" si="2"/>
        <v>0.3876139421</v>
      </c>
      <c r="AB275" s="27">
        <f t="shared" si="3"/>
        <v>0.3875371191</v>
      </c>
      <c r="AC275" s="27">
        <f t="shared" si="4"/>
        <v>2.487222898</v>
      </c>
      <c r="AD275" s="27">
        <f t="shared" si="5"/>
        <v>4.793927807</v>
      </c>
      <c r="AE275" s="28">
        <v>192.0</v>
      </c>
      <c r="AF275" s="28">
        <v>356.0</v>
      </c>
      <c r="AG275" s="29">
        <v>4.616501</v>
      </c>
      <c r="AH275" s="29">
        <v>6.671421</v>
      </c>
      <c r="AI275" s="31"/>
      <c r="AJ275" s="2"/>
      <c r="AK275" s="2"/>
      <c r="AL275" s="27"/>
    </row>
    <row r="276" ht="12.75" customHeight="1">
      <c r="A276" s="31"/>
      <c r="B276" s="31"/>
      <c r="C276" s="2" t="s">
        <v>270</v>
      </c>
      <c r="D276" s="27">
        <v>47.86</v>
      </c>
      <c r="E276" s="27">
        <v>0.15</v>
      </c>
      <c r="F276" s="27">
        <v>29.7</v>
      </c>
      <c r="G276" s="27">
        <v>3.54</v>
      </c>
      <c r="H276" s="27">
        <v>0.1</v>
      </c>
      <c r="I276" s="27">
        <v>2.17</v>
      </c>
      <c r="J276" s="27">
        <v>0.04</v>
      </c>
      <c r="K276" s="27">
        <v>0.11</v>
      </c>
      <c r="L276" s="27">
        <v>11.17</v>
      </c>
      <c r="M276" s="27">
        <v>94.88</v>
      </c>
      <c r="N276" s="27">
        <v>3.2497430380547168</v>
      </c>
      <c r="O276" s="27">
        <v>2.376637087047862</v>
      </c>
      <c r="P276" s="27">
        <f t="shared" si="8"/>
        <v>0.7502569619</v>
      </c>
      <c r="Q276" s="27">
        <f t="shared" si="9"/>
        <v>1.626380125</v>
      </c>
      <c r="R276" s="27">
        <v>0.20099383713725427</v>
      </c>
      <c r="S276" s="27">
        <v>0.0</v>
      </c>
      <c r="T276" s="27">
        <f t="shared" si="1"/>
        <v>0.2009938371</v>
      </c>
      <c r="U276" s="27">
        <v>0.21961054385249082</v>
      </c>
      <c r="V276" s="27">
        <v>0.007658623702462675</v>
      </c>
      <c r="W276" s="27">
        <v>0.005750625259155791</v>
      </c>
      <c r="X276" s="27">
        <v>0.0029097671603745493</v>
      </c>
      <c r="Y276" s="27">
        <v>0.014480293367956214</v>
      </c>
      <c r="Z276" s="27">
        <v>0.9674722516411883</v>
      </c>
      <c r="AA276" s="27">
        <f t="shared" si="2"/>
        <v>0.4778691003</v>
      </c>
      <c r="AB276" s="27">
        <f t="shared" si="3"/>
        <v>0.4263550062</v>
      </c>
      <c r="AC276" s="27">
        <f t="shared" si="4"/>
        <v>2.585289548</v>
      </c>
      <c r="AD276" s="27">
        <f t="shared" si="5"/>
        <v>4.331506674</v>
      </c>
      <c r="AE276" s="28">
        <v>213.0</v>
      </c>
      <c r="AF276" s="28">
        <v>356.0</v>
      </c>
      <c r="AG276" s="29">
        <v>3.295428</v>
      </c>
      <c r="AH276" s="29">
        <v>5.087218</v>
      </c>
      <c r="AI276" s="31"/>
      <c r="AJ276" s="2"/>
      <c r="AK276" s="2"/>
      <c r="AL276" s="27"/>
    </row>
    <row r="277" ht="12.75" customHeight="1">
      <c r="A277" s="31"/>
      <c r="B277" s="31"/>
      <c r="C277" s="2" t="s">
        <v>271</v>
      </c>
      <c r="D277" s="27">
        <v>48.4</v>
      </c>
      <c r="E277" s="27">
        <v>0.15</v>
      </c>
      <c r="F277" s="27">
        <v>27.87</v>
      </c>
      <c r="G277" s="27">
        <v>3.92</v>
      </c>
      <c r="H277" s="27">
        <v>0.07</v>
      </c>
      <c r="I277" s="27">
        <v>2.65</v>
      </c>
      <c r="J277" s="27">
        <v>0.0</v>
      </c>
      <c r="K277" s="27">
        <v>0.09</v>
      </c>
      <c r="L277" s="27">
        <v>11.09</v>
      </c>
      <c r="M277" s="27">
        <v>94.44</v>
      </c>
      <c r="N277" s="27">
        <v>3.312180949159668</v>
      </c>
      <c r="O277" s="27">
        <v>2.247686591496359</v>
      </c>
      <c r="P277" s="27">
        <f t="shared" si="8"/>
        <v>0.6878190508</v>
      </c>
      <c r="Q277" s="27">
        <f t="shared" si="9"/>
        <v>1.559867541</v>
      </c>
      <c r="R277" s="27">
        <v>0.22431479125704104</v>
      </c>
      <c r="S277" s="27">
        <v>0.0</v>
      </c>
      <c r="T277" s="27">
        <f t="shared" si="1"/>
        <v>0.2243147913</v>
      </c>
      <c r="U277" s="27">
        <v>0.27029106720314716</v>
      </c>
      <c r="V277" s="27">
        <v>0.007718681077024722</v>
      </c>
      <c r="W277" s="27">
        <v>0.0040570043476928185</v>
      </c>
      <c r="X277" s="27">
        <v>0.0</v>
      </c>
      <c r="Y277" s="27">
        <v>0.011940418548969512</v>
      </c>
      <c r="Z277" s="27">
        <v>0.9680755603994216</v>
      </c>
      <c r="AA277" s="27">
        <f t="shared" si="2"/>
        <v>0.4535223096</v>
      </c>
      <c r="AB277" s="27">
        <f t="shared" si="3"/>
        <v>0.4986628628</v>
      </c>
      <c r="AC277" s="27">
        <f t="shared" si="4"/>
        <v>2.479720064</v>
      </c>
      <c r="AD277" s="27">
        <f t="shared" si="5"/>
        <v>4.815483004</v>
      </c>
      <c r="AE277" s="28">
        <v>213.0</v>
      </c>
      <c r="AF277" s="28">
        <v>356.0</v>
      </c>
      <c r="AG277" s="29">
        <v>4.879631</v>
      </c>
      <c r="AH277" s="29">
        <v>6.671421</v>
      </c>
      <c r="AI277" s="31"/>
      <c r="AJ277" s="2"/>
      <c r="AK277" s="2"/>
      <c r="AL277" s="27"/>
    </row>
    <row r="278" ht="12.75" customHeight="1">
      <c r="A278" s="31"/>
      <c r="B278" s="31"/>
      <c r="C278" s="2" t="s">
        <v>272</v>
      </c>
      <c r="D278" s="27">
        <v>48.72</v>
      </c>
      <c r="E278" s="27">
        <v>0.12</v>
      </c>
      <c r="F278" s="27">
        <v>29.17</v>
      </c>
      <c r="G278" s="27">
        <v>3.56</v>
      </c>
      <c r="H278" s="27">
        <v>0.06</v>
      </c>
      <c r="I278" s="27">
        <v>2.42</v>
      </c>
      <c r="J278" s="27">
        <v>0.03</v>
      </c>
      <c r="K278" s="27">
        <v>0.03</v>
      </c>
      <c r="L278" s="27">
        <v>11.17</v>
      </c>
      <c r="M278" s="27">
        <v>95.39</v>
      </c>
      <c r="N278" s="27">
        <v>3.287738304445508</v>
      </c>
      <c r="O278" s="27">
        <v>2.3198317277533507</v>
      </c>
      <c r="P278" s="27">
        <f t="shared" si="8"/>
        <v>0.7122616956</v>
      </c>
      <c r="Q278" s="27">
        <f t="shared" si="9"/>
        <v>1.607570032</v>
      </c>
      <c r="R278" s="27">
        <v>0.2008829657031179</v>
      </c>
      <c r="S278" s="27">
        <v>0.0</v>
      </c>
      <c r="T278" s="27">
        <f t="shared" si="1"/>
        <v>0.2008829657</v>
      </c>
      <c r="U278" s="27">
        <v>0.24340105354542335</v>
      </c>
      <c r="V278" s="27">
        <v>0.006089117472304855</v>
      </c>
      <c r="W278" s="27">
        <v>0.003429098435559331</v>
      </c>
      <c r="X278" s="27">
        <v>0.0021688680725622227</v>
      </c>
      <c r="Y278" s="27">
        <v>0.00392481837719553</v>
      </c>
      <c r="Z278" s="27">
        <v>0.9615063391781765</v>
      </c>
      <c r="AA278" s="27">
        <f t="shared" si="2"/>
        <v>0.4521498794</v>
      </c>
      <c r="AB278" s="27">
        <f t="shared" si="3"/>
        <v>0.4477131177</v>
      </c>
      <c r="AC278" s="27">
        <f t="shared" si="4"/>
        <v>2.526803811</v>
      </c>
      <c r="AD278" s="27">
        <f t="shared" si="5"/>
        <v>4.615913399</v>
      </c>
      <c r="AE278" s="28">
        <v>192.0</v>
      </c>
      <c r="AF278" s="28">
        <v>356.0</v>
      </c>
      <c r="AG278" s="29">
        <v>4.090576</v>
      </c>
      <c r="AH278" s="29">
        <v>6.145496</v>
      </c>
      <c r="AI278" s="31"/>
      <c r="AJ278" s="2"/>
      <c r="AK278" s="2"/>
      <c r="AL278" s="27"/>
    </row>
    <row r="279" ht="12.75" customHeight="1">
      <c r="A279" s="31"/>
      <c r="B279" s="31"/>
      <c r="C279" s="2" t="s">
        <v>273</v>
      </c>
      <c r="D279" s="27">
        <v>47.63</v>
      </c>
      <c r="E279" s="27">
        <v>0.34</v>
      </c>
      <c r="F279" s="27">
        <v>30.2</v>
      </c>
      <c r="G279" s="27">
        <v>3.07</v>
      </c>
      <c r="H279" s="27"/>
      <c r="I279" s="27">
        <v>1.65</v>
      </c>
      <c r="J279" s="27">
        <v>0.04</v>
      </c>
      <c r="K279" s="27">
        <v>0.14</v>
      </c>
      <c r="L279" s="27">
        <v>11.13</v>
      </c>
      <c r="M279" s="27">
        <v>94.44</v>
      </c>
      <c r="N279" s="27">
        <v>3.2449332105492354</v>
      </c>
      <c r="O279" s="27">
        <v>2.424723472079059</v>
      </c>
      <c r="P279" s="27">
        <f t="shared" si="8"/>
        <v>0.7550667895</v>
      </c>
      <c r="Q279" s="27">
        <f t="shared" si="9"/>
        <v>1.669656683</v>
      </c>
      <c r="R279" s="27">
        <v>0.17489069667871004</v>
      </c>
      <c r="S279" s="27">
        <v>0.0</v>
      </c>
      <c r="T279" s="27">
        <f t="shared" si="1"/>
        <v>0.1748906967</v>
      </c>
      <c r="U279" s="27">
        <v>0.16754298581759094</v>
      </c>
      <c r="V279" s="27">
        <v>0.01741755708138515</v>
      </c>
      <c r="W279" s="27">
        <v>0.0</v>
      </c>
      <c r="X279" s="27">
        <v>0.002919490666280678</v>
      </c>
      <c r="Y279" s="27">
        <v>0.01849104962818882</v>
      </c>
      <c r="Z279" s="27">
        <v>0.9672291172869836</v>
      </c>
      <c r="AA279" s="27">
        <f t="shared" si="2"/>
        <v>0.5107286626</v>
      </c>
      <c r="AB279" s="27">
        <f t="shared" si="3"/>
        <v>0.3424336825</v>
      </c>
      <c r="AC279" s="27">
        <f t="shared" si="4"/>
        <v>2.617031726</v>
      </c>
      <c r="AD279" s="27">
        <f t="shared" si="5"/>
        <v>4.297544609</v>
      </c>
      <c r="AE279" s="28">
        <v>213.0</v>
      </c>
      <c r="AF279" s="28">
        <v>356.0</v>
      </c>
      <c r="AG279" s="29">
        <v>3.029519</v>
      </c>
      <c r="AH279" s="29">
        <v>4.821309</v>
      </c>
      <c r="AI279" s="31"/>
      <c r="AJ279" s="2"/>
      <c r="AK279" s="2"/>
      <c r="AL279" s="27"/>
    </row>
    <row r="280" ht="12.75" customHeight="1">
      <c r="A280" s="31"/>
      <c r="B280" s="31"/>
      <c r="C280" s="2" t="s">
        <v>274</v>
      </c>
      <c r="D280" s="27">
        <v>46.96</v>
      </c>
      <c r="E280" s="27">
        <v>0.16</v>
      </c>
      <c r="F280" s="27">
        <v>32.76</v>
      </c>
      <c r="G280" s="27">
        <v>2.6</v>
      </c>
      <c r="H280" s="27">
        <v>0.04</v>
      </c>
      <c r="I280" s="27">
        <v>0.95</v>
      </c>
      <c r="J280" s="27"/>
      <c r="K280" s="27">
        <v>0.18</v>
      </c>
      <c r="L280" s="27">
        <v>11.31</v>
      </c>
      <c r="M280" s="27">
        <v>94.96</v>
      </c>
      <c r="N280" s="27">
        <v>3.1674479344794664</v>
      </c>
      <c r="O280" s="27">
        <v>2.6040863586312715</v>
      </c>
      <c r="P280" s="27">
        <f t="shared" si="8"/>
        <v>0.8325520655</v>
      </c>
      <c r="Q280" s="27">
        <f t="shared" si="9"/>
        <v>1.771534293</v>
      </c>
      <c r="R280" s="27">
        <v>0.14664183822450014</v>
      </c>
      <c r="S280" s="27">
        <v>0.0</v>
      </c>
      <c r="T280" s="27">
        <f t="shared" si="1"/>
        <v>0.1466418382</v>
      </c>
      <c r="U280" s="27">
        <v>0.0955041245024981</v>
      </c>
      <c r="V280" s="27">
        <v>0.008114925253821379</v>
      </c>
      <c r="W280" s="27">
        <v>0.002284968028546406</v>
      </c>
      <c r="X280" s="27">
        <v>0.0</v>
      </c>
      <c r="Y280" s="27">
        <v>0.02353760386424231</v>
      </c>
      <c r="Z280" s="27">
        <v>0.973090019797706</v>
      </c>
      <c r="AA280" s="27">
        <f t="shared" si="2"/>
        <v>0.6055927449</v>
      </c>
      <c r="AB280" s="27">
        <f t="shared" si="3"/>
        <v>0.2444309308</v>
      </c>
      <c r="AC280" s="27">
        <f t="shared" si="4"/>
        <v>2.758843122</v>
      </c>
      <c r="AD280" s="27">
        <f t="shared" si="5"/>
        <v>3.804504326</v>
      </c>
      <c r="AE280" s="28">
        <v>213.0</v>
      </c>
      <c r="AF280" s="28">
        <v>356.0</v>
      </c>
      <c r="AG280" s="29">
        <v>1.153156</v>
      </c>
      <c r="AH280" s="29">
        <v>2.944946</v>
      </c>
      <c r="AI280" s="31"/>
      <c r="AJ280" s="2"/>
      <c r="AK280" s="2"/>
      <c r="AL280" s="27"/>
    </row>
    <row r="281" ht="12.75" customHeight="1">
      <c r="A281" s="31"/>
      <c r="B281" s="31"/>
      <c r="C281" s="2" t="s">
        <v>275</v>
      </c>
      <c r="D281" s="27">
        <v>48.15</v>
      </c>
      <c r="E281" s="27">
        <v>0.37</v>
      </c>
      <c r="F281" s="27">
        <v>30.26</v>
      </c>
      <c r="G281" s="27">
        <v>2.87</v>
      </c>
      <c r="H281" s="27"/>
      <c r="I281" s="27">
        <v>1.74</v>
      </c>
      <c r="J281" s="27">
        <v>0.01</v>
      </c>
      <c r="K281" s="27">
        <v>0.12</v>
      </c>
      <c r="L281" s="27">
        <v>11.12</v>
      </c>
      <c r="M281" s="27">
        <v>94.83</v>
      </c>
      <c r="N281" s="27">
        <v>3.25815893883716</v>
      </c>
      <c r="O281" s="27">
        <v>2.41309817525081</v>
      </c>
      <c r="P281" s="27">
        <f t="shared" si="8"/>
        <v>0.7418410612</v>
      </c>
      <c r="Q281" s="27">
        <f t="shared" si="9"/>
        <v>1.671257114</v>
      </c>
      <c r="R281" s="27">
        <v>0.16239065104340517</v>
      </c>
      <c r="S281" s="27">
        <v>0.0</v>
      </c>
      <c r="T281" s="27">
        <f t="shared" si="1"/>
        <v>0.162390651</v>
      </c>
      <c r="U281" s="27">
        <v>0.17548594907580764</v>
      </c>
      <c r="V281" s="27">
        <v>0.01882612090314724</v>
      </c>
      <c r="W281" s="27">
        <v>0.0</v>
      </c>
      <c r="X281" s="27">
        <v>7.249330397508699E-4</v>
      </c>
      <c r="Y281" s="27">
        <v>0.015742205176855286</v>
      </c>
      <c r="Z281" s="27">
        <v>0.9598199637915583</v>
      </c>
      <c r="AA281" s="27">
        <f t="shared" si="2"/>
        <v>0.4806211824</v>
      </c>
      <c r="AB281" s="27">
        <f t="shared" si="3"/>
        <v>0.3378766001</v>
      </c>
      <c r="AC281" s="27">
        <f t="shared" si="4"/>
        <v>2.594314947</v>
      </c>
      <c r="AD281" s="27">
        <f t="shared" si="5"/>
        <v>4.391990562</v>
      </c>
      <c r="AE281" s="28">
        <v>213.0</v>
      </c>
      <c r="AF281" s="28">
        <v>356.0</v>
      </c>
      <c r="AG281" s="29">
        <v>3.560801</v>
      </c>
      <c r="AH281" s="29">
        <v>5.352591</v>
      </c>
      <c r="AI281" s="31"/>
      <c r="AJ281" s="2"/>
      <c r="AK281" s="2"/>
      <c r="AL281" s="27"/>
    </row>
    <row r="282" ht="12.75" customHeight="1">
      <c r="A282" s="31"/>
      <c r="B282" s="31"/>
      <c r="C282" s="2" t="s">
        <v>276</v>
      </c>
      <c r="D282" s="27">
        <v>47.49</v>
      </c>
      <c r="E282" s="27">
        <v>0.07</v>
      </c>
      <c r="F282" s="27">
        <v>33.01</v>
      </c>
      <c r="G282" s="27">
        <v>1.98</v>
      </c>
      <c r="H282" s="27"/>
      <c r="I282" s="27">
        <v>0.96</v>
      </c>
      <c r="J282" s="27">
        <v>0.0</v>
      </c>
      <c r="K282" s="27">
        <v>0.16</v>
      </c>
      <c r="L282" s="27">
        <v>11.16</v>
      </c>
      <c r="M282" s="27">
        <v>94.96</v>
      </c>
      <c r="N282" s="27">
        <v>3.1892311218084113</v>
      </c>
      <c r="O282" s="27">
        <v>2.6125189005123546</v>
      </c>
      <c r="P282" s="27">
        <f t="shared" si="8"/>
        <v>0.8107688782</v>
      </c>
      <c r="Q282" s="27">
        <f t="shared" si="9"/>
        <v>1.801750022</v>
      </c>
      <c r="R282" s="27">
        <v>0.11118652719490847</v>
      </c>
      <c r="S282" s="27">
        <v>0.0</v>
      </c>
      <c r="T282" s="27">
        <f t="shared" si="1"/>
        <v>0.1111865272</v>
      </c>
      <c r="U282" s="27">
        <v>0.09608867012717107</v>
      </c>
      <c r="V282" s="27">
        <v>0.0035348013206330645</v>
      </c>
      <c r="W282" s="27">
        <v>0.0</v>
      </c>
      <c r="X282" s="27">
        <v>0.0</v>
      </c>
      <c r="Y282" s="27">
        <v>0.020831097627332828</v>
      </c>
      <c r="Z282" s="27">
        <v>0.9559981136752725</v>
      </c>
      <c r="AA282" s="27">
        <f t="shared" si="2"/>
        <v>0.5364198352</v>
      </c>
      <c r="AB282" s="27">
        <f t="shared" si="3"/>
        <v>0.2072751973</v>
      </c>
      <c r="AC282" s="27">
        <f t="shared" si="4"/>
        <v>2.727240229</v>
      </c>
      <c r="AD282" s="27">
        <f t="shared" si="5"/>
        <v>3.933588483</v>
      </c>
      <c r="AE282" s="28">
        <v>213.0</v>
      </c>
      <c r="AF282" s="28">
        <v>356.0</v>
      </c>
      <c r="AG282" s="29">
        <v>1.691939</v>
      </c>
      <c r="AH282" s="29">
        <v>3.483729</v>
      </c>
      <c r="AI282" s="31"/>
      <c r="AJ282" s="2"/>
      <c r="AK282" s="2"/>
      <c r="AL282" s="27"/>
    </row>
    <row r="283" ht="12.75" customHeight="1">
      <c r="A283" s="31"/>
      <c r="B283" s="31"/>
      <c r="C283" s="2" t="s">
        <v>277</v>
      </c>
      <c r="D283" s="27">
        <v>47.15</v>
      </c>
      <c r="E283" s="27">
        <v>0.3</v>
      </c>
      <c r="F283" s="27">
        <v>28.5</v>
      </c>
      <c r="G283" s="27">
        <v>3.48</v>
      </c>
      <c r="H283" s="27">
        <v>0.04</v>
      </c>
      <c r="I283" s="27">
        <v>2.22</v>
      </c>
      <c r="J283" s="27">
        <v>0.01</v>
      </c>
      <c r="K283" s="27">
        <v>0.12</v>
      </c>
      <c r="L283" s="27">
        <v>11.24</v>
      </c>
      <c r="M283" s="27">
        <v>93.23</v>
      </c>
      <c r="N283" s="27">
        <v>3.268517226347358</v>
      </c>
      <c r="O283" s="27">
        <v>2.3283273195651777</v>
      </c>
      <c r="P283" s="27">
        <f t="shared" si="8"/>
        <v>0.7314827737</v>
      </c>
      <c r="Q283" s="27">
        <f t="shared" si="9"/>
        <v>1.596844546</v>
      </c>
      <c r="R283" s="27">
        <v>0.20172116914868254</v>
      </c>
      <c r="S283" s="27">
        <v>0.0</v>
      </c>
      <c r="T283" s="27">
        <f t="shared" si="1"/>
        <v>0.2017211691</v>
      </c>
      <c r="U283" s="27">
        <v>0.22937135566742017</v>
      </c>
      <c r="V283" s="27">
        <v>0.01563772172471283</v>
      </c>
      <c r="W283" s="27">
        <v>0.0023483769679627014</v>
      </c>
      <c r="X283" s="27">
        <v>7.426616534739392E-4</v>
      </c>
      <c r="Y283" s="27">
        <v>0.016127188974566702</v>
      </c>
      <c r="Z283" s="27">
        <v>0.9939039331665392</v>
      </c>
      <c r="AA283" s="27">
        <f t="shared" si="2"/>
        <v>0.4679301021</v>
      </c>
      <c r="AB283" s="27">
        <f t="shared" si="3"/>
        <v>0.4334409018</v>
      </c>
      <c r="AC283" s="27">
        <f t="shared" si="4"/>
        <v>2.54568621</v>
      </c>
      <c r="AD283" s="27">
        <f t="shared" si="5"/>
        <v>4.46834477</v>
      </c>
      <c r="AE283" s="28">
        <v>192.0</v>
      </c>
      <c r="AF283" s="28">
        <v>356.0</v>
      </c>
      <c r="AG283" s="29">
        <v>3.562508</v>
      </c>
      <c r="AH283" s="29">
        <v>5.617428</v>
      </c>
      <c r="AI283" s="31"/>
      <c r="AJ283" s="2"/>
      <c r="AK283" s="2"/>
      <c r="AL283" s="27"/>
    </row>
    <row r="284" ht="12.75" customHeight="1">
      <c r="A284" s="31"/>
      <c r="B284" s="31"/>
      <c r="C284" s="2" t="s">
        <v>278</v>
      </c>
      <c r="D284" s="27">
        <v>47.9</v>
      </c>
      <c r="E284" s="27">
        <v>0.29</v>
      </c>
      <c r="F284" s="27">
        <v>27.86</v>
      </c>
      <c r="G284" s="27">
        <v>3.86</v>
      </c>
      <c r="H284" s="27">
        <v>0.14</v>
      </c>
      <c r="I284" s="27">
        <v>2.47</v>
      </c>
      <c r="J284" s="27"/>
      <c r="K284" s="27">
        <v>0.14</v>
      </c>
      <c r="L284" s="27">
        <v>11.25</v>
      </c>
      <c r="M284" s="27">
        <v>94.07</v>
      </c>
      <c r="N284" s="27">
        <v>3.2967468506269704</v>
      </c>
      <c r="O284" s="27">
        <v>2.259754664479632</v>
      </c>
      <c r="P284" s="27">
        <f t="shared" si="8"/>
        <v>0.7032531494</v>
      </c>
      <c r="Q284" s="27">
        <f t="shared" si="9"/>
        <v>1.556501515</v>
      </c>
      <c r="R284" s="27">
        <v>0.222147046091059</v>
      </c>
      <c r="S284" s="27">
        <v>0.0</v>
      </c>
      <c r="T284" s="27">
        <f t="shared" si="1"/>
        <v>0.2221470461</v>
      </c>
      <c r="U284" s="27">
        <v>0.2533752356816099</v>
      </c>
      <c r="V284" s="27">
        <v>0.015008290563581255</v>
      </c>
      <c r="W284" s="27">
        <v>0.008160501747188978</v>
      </c>
      <c r="X284" s="27">
        <v>0.0</v>
      </c>
      <c r="Y284" s="27">
        <v>0.01868041284109668</v>
      </c>
      <c r="Z284" s="27">
        <v>0.9876694619180836</v>
      </c>
      <c r="AA284" s="27">
        <f t="shared" si="2"/>
        <v>0.4671643256</v>
      </c>
      <c r="AB284" s="27">
        <f t="shared" si="3"/>
        <v>0.4836827835</v>
      </c>
      <c r="AC284" s="27">
        <f t="shared" si="4"/>
        <v>2.496910001</v>
      </c>
      <c r="AD284" s="27">
        <f t="shared" si="5"/>
        <v>4.687852239</v>
      </c>
      <c r="AE284" s="28">
        <v>192.0</v>
      </c>
      <c r="AF284" s="28">
        <v>356.0</v>
      </c>
      <c r="AG284" s="29">
        <v>4.353806</v>
      </c>
      <c r="AH284" s="29">
        <v>6.408726</v>
      </c>
      <c r="AI284" s="31"/>
      <c r="AJ284" s="2"/>
      <c r="AK284" s="2"/>
      <c r="AL284" s="27"/>
    </row>
    <row r="285" ht="12.75" customHeight="1">
      <c r="A285" s="31"/>
      <c r="B285" s="31"/>
      <c r="C285" s="2" t="s">
        <v>279</v>
      </c>
      <c r="D285" s="27">
        <v>45.56</v>
      </c>
      <c r="E285" s="27">
        <v>0.36</v>
      </c>
      <c r="F285" s="27">
        <v>26.11</v>
      </c>
      <c r="G285" s="27">
        <v>7.02</v>
      </c>
      <c r="H285" s="27">
        <v>0.28</v>
      </c>
      <c r="I285" s="27">
        <v>3.1</v>
      </c>
      <c r="J285" s="27">
        <v>0.12</v>
      </c>
      <c r="K285" s="27">
        <v>0.09</v>
      </c>
      <c r="L285" s="27">
        <v>9.58</v>
      </c>
      <c r="M285" s="27">
        <v>92.32</v>
      </c>
      <c r="N285" s="27">
        <v>3.2359875333032098</v>
      </c>
      <c r="O285" s="27">
        <v>2.1855466915326898</v>
      </c>
      <c r="P285" s="27">
        <f t="shared" si="8"/>
        <v>0.7640124667</v>
      </c>
      <c r="Q285" s="27">
        <f t="shared" si="9"/>
        <v>1.421534225</v>
      </c>
      <c r="R285" s="27">
        <v>0.4169302326712303</v>
      </c>
      <c r="S285" s="27">
        <v>0.0</v>
      </c>
      <c r="T285" s="27">
        <f t="shared" si="1"/>
        <v>0.4169302327</v>
      </c>
      <c r="U285" s="27">
        <v>0.32817231758015863</v>
      </c>
      <c r="V285" s="27">
        <v>0.019226877967605593</v>
      </c>
      <c r="W285" s="27">
        <v>0.016843017334338583</v>
      </c>
      <c r="X285" s="27">
        <v>0.009131167080430855</v>
      </c>
      <c r="Y285" s="27">
        <v>0.012392929570923581</v>
      </c>
      <c r="Z285" s="27">
        <v>0.867955881415426</v>
      </c>
      <c r="AA285" s="27">
        <f t="shared" si="2"/>
        <v>0.5595608719</v>
      </c>
      <c r="AB285" s="27">
        <f t="shared" si="3"/>
        <v>0.7619455676</v>
      </c>
      <c r="AC285" s="27">
        <f t="shared" si="4"/>
        <v>2.621703802</v>
      </c>
      <c r="AD285" s="27">
        <f t="shared" si="5"/>
        <v>4.235516663</v>
      </c>
      <c r="AE285" s="28">
        <v>192.0</v>
      </c>
      <c r="AF285" s="28">
        <v>356.0</v>
      </c>
      <c r="AG285" s="29">
        <v>2.766389</v>
      </c>
      <c r="AH285" s="29">
        <v>4.821309</v>
      </c>
      <c r="AI285" s="31"/>
      <c r="AJ285" s="2"/>
      <c r="AK285" s="2"/>
      <c r="AL285" s="27"/>
    </row>
    <row r="286" ht="12.75" customHeight="1">
      <c r="A286" s="31"/>
      <c r="B286" s="31"/>
      <c r="C286" s="2" t="s">
        <v>279</v>
      </c>
      <c r="D286" s="27">
        <v>45.56</v>
      </c>
      <c r="E286" s="27">
        <v>0.36</v>
      </c>
      <c r="F286" s="27">
        <v>26.11</v>
      </c>
      <c r="G286" s="27">
        <v>7.02</v>
      </c>
      <c r="H286" s="27">
        <v>0.28</v>
      </c>
      <c r="I286" s="27">
        <v>3.1</v>
      </c>
      <c r="J286" s="27">
        <v>0.12</v>
      </c>
      <c r="K286" s="27">
        <v>0.09</v>
      </c>
      <c r="L286" s="27">
        <v>9.58</v>
      </c>
      <c r="M286" s="27">
        <v>92.32</v>
      </c>
      <c r="N286" s="27">
        <v>3.2359875333032098</v>
      </c>
      <c r="O286" s="27">
        <v>2.1855466915326898</v>
      </c>
      <c r="P286" s="27">
        <f t="shared" si="8"/>
        <v>0.7640124667</v>
      </c>
      <c r="Q286" s="27">
        <f t="shared" si="9"/>
        <v>1.421534225</v>
      </c>
      <c r="R286" s="27">
        <v>0.4169302326712303</v>
      </c>
      <c r="S286" s="27">
        <v>0.0</v>
      </c>
      <c r="T286" s="27">
        <f t="shared" si="1"/>
        <v>0.4169302327</v>
      </c>
      <c r="U286" s="27">
        <v>0.32817231758015863</v>
      </c>
      <c r="V286" s="27">
        <v>0.019226877967605593</v>
      </c>
      <c r="W286" s="27">
        <v>0.016843017334338583</v>
      </c>
      <c r="X286" s="27">
        <v>0.009131167080430855</v>
      </c>
      <c r="Y286" s="27">
        <v>0.012392929570923581</v>
      </c>
      <c r="Z286" s="27">
        <v>0.867955881415426</v>
      </c>
      <c r="AA286" s="27">
        <f t="shared" si="2"/>
        <v>0.5595608719</v>
      </c>
      <c r="AB286" s="27">
        <f t="shared" si="3"/>
        <v>0.7619455676</v>
      </c>
      <c r="AC286" s="27">
        <f t="shared" si="4"/>
        <v>2.621703802</v>
      </c>
      <c r="AD286" s="27">
        <f t="shared" si="5"/>
        <v>4.235516663</v>
      </c>
      <c r="AE286" s="28">
        <v>192.0</v>
      </c>
      <c r="AF286" s="28">
        <v>356.0</v>
      </c>
      <c r="AG286" s="29">
        <v>2.766389</v>
      </c>
      <c r="AH286" s="29">
        <v>4.821309</v>
      </c>
      <c r="AI286" s="31"/>
      <c r="AJ286" s="2"/>
      <c r="AK286" s="2"/>
      <c r="AL286" s="27"/>
    </row>
    <row r="287" ht="12.75" customHeight="1">
      <c r="A287" s="31"/>
      <c r="B287" s="31"/>
      <c r="C287" s="2" t="s">
        <v>280</v>
      </c>
      <c r="D287" s="27">
        <v>46.85</v>
      </c>
      <c r="E287" s="27">
        <v>0.23</v>
      </c>
      <c r="F287" s="27">
        <v>30.32</v>
      </c>
      <c r="G287" s="27">
        <v>3.87</v>
      </c>
      <c r="H287" s="27"/>
      <c r="I287" s="27">
        <v>1.54</v>
      </c>
      <c r="J287" s="27">
        <v>0.01</v>
      </c>
      <c r="K287" s="27">
        <v>0.18</v>
      </c>
      <c r="L287" s="27">
        <v>11.08</v>
      </c>
      <c r="M287" s="27">
        <v>94.19</v>
      </c>
      <c r="N287" s="27">
        <v>3.2123565323047205</v>
      </c>
      <c r="O287" s="27">
        <v>2.450041469198797</v>
      </c>
      <c r="P287" s="27">
        <f t="shared" si="8"/>
        <v>0.7876434677</v>
      </c>
      <c r="Q287" s="27">
        <f t="shared" si="9"/>
        <v>1.662398002</v>
      </c>
      <c r="R287" s="27">
        <v>0.22188516256476984</v>
      </c>
      <c r="S287" s="27">
        <v>0.0</v>
      </c>
      <c r="T287" s="27">
        <f t="shared" si="1"/>
        <v>0.2218851626</v>
      </c>
      <c r="U287" s="27">
        <v>0.15738088824933133</v>
      </c>
      <c r="V287" s="27">
        <v>0.011858373528810574</v>
      </c>
      <c r="W287" s="27">
        <v>0.0</v>
      </c>
      <c r="X287" s="27">
        <v>7.34574865837596E-4</v>
      </c>
      <c r="Y287" s="27">
        <v>0.0239273718157826</v>
      </c>
      <c r="Z287" s="27">
        <v>0.9690873458938216</v>
      </c>
      <c r="AA287" s="27">
        <f t="shared" si="2"/>
        <v>0.585038292</v>
      </c>
      <c r="AB287" s="27">
        <f t="shared" si="3"/>
        <v>0.3792660508</v>
      </c>
      <c r="AC287" s="27">
        <f t="shared" si="4"/>
        <v>2.683785005</v>
      </c>
      <c r="AD287" s="27">
        <f t="shared" si="5"/>
        <v>4.078439883</v>
      </c>
      <c r="AE287" s="28">
        <v>192.0</v>
      </c>
      <c r="AF287" s="28">
        <v>356.0</v>
      </c>
      <c r="AG287" s="29">
        <v>1.965448</v>
      </c>
      <c r="AH287" s="29">
        <v>4.020368</v>
      </c>
      <c r="AI287" s="31"/>
      <c r="AJ287" s="2"/>
      <c r="AK287" s="2"/>
      <c r="AL287" s="27"/>
    </row>
    <row r="288" ht="12.75" customHeight="1">
      <c r="A288" s="31"/>
      <c r="B288" s="31"/>
      <c r="C288" s="2" t="s">
        <v>281</v>
      </c>
      <c r="D288" s="27">
        <v>44.1</v>
      </c>
      <c r="E288" s="27">
        <v>0.18</v>
      </c>
      <c r="F288" s="27">
        <v>28.84</v>
      </c>
      <c r="G288" s="27">
        <v>7.02</v>
      </c>
      <c r="H288" s="27">
        <v>0.08</v>
      </c>
      <c r="I288" s="27">
        <v>1.51</v>
      </c>
      <c r="J288" s="27"/>
      <c r="K288" s="27">
        <v>0.13</v>
      </c>
      <c r="L288" s="27">
        <v>10.93</v>
      </c>
      <c r="M288" s="27">
        <v>92.89</v>
      </c>
      <c r="N288" s="27">
        <v>3.134974338493635</v>
      </c>
      <c r="O288" s="27">
        <v>2.416132513894631</v>
      </c>
      <c r="P288" s="27">
        <f t="shared" si="8"/>
        <v>0.8650256615</v>
      </c>
      <c r="Q288" s="27">
        <f t="shared" si="9"/>
        <v>1.551106852</v>
      </c>
      <c r="R288" s="27">
        <v>0.41728777765533104</v>
      </c>
      <c r="S288" s="27">
        <v>0.0</v>
      </c>
      <c r="T288" s="27">
        <f t="shared" si="1"/>
        <v>0.4172877777</v>
      </c>
      <c r="U288" s="27">
        <v>0.15998876055671346</v>
      </c>
      <c r="V288" s="27">
        <v>0.009621683137426763</v>
      </c>
      <c r="W288" s="27">
        <v>0.0048164175214133916</v>
      </c>
      <c r="X288" s="27">
        <v>0.0</v>
      </c>
      <c r="Y288" s="27">
        <v>0.01791624946191456</v>
      </c>
      <c r="Z288" s="27">
        <v>0.9911162108630284</v>
      </c>
      <c r="AA288" s="27">
        <f t="shared" si="2"/>
        <v>0.7228559452</v>
      </c>
      <c r="AB288" s="27">
        <f t="shared" si="3"/>
        <v>0.5820929557</v>
      </c>
      <c r="AC288" s="27">
        <f t="shared" si="4"/>
        <v>2.843041975</v>
      </c>
      <c r="AD288" s="27">
        <f t="shared" si="5"/>
        <v>3.624140275</v>
      </c>
      <c r="AE288" s="28">
        <v>192.0</v>
      </c>
      <c r="AF288" s="28">
        <v>356.0</v>
      </c>
      <c r="AG288" s="29">
        <v>-0.19397</v>
      </c>
      <c r="AH288" s="29">
        <v>1.860954</v>
      </c>
      <c r="AI288" s="31"/>
      <c r="AJ288" s="2"/>
      <c r="AK288" s="2"/>
      <c r="AL288" s="27"/>
    </row>
    <row r="289" ht="12.75" customHeight="1">
      <c r="A289" s="31"/>
      <c r="B289" s="31"/>
      <c r="C289" s="2" t="s">
        <v>282</v>
      </c>
      <c r="D289" s="27">
        <v>46.33</v>
      </c>
      <c r="E289" s="27">
        <v>0.14</v>
      </c>
      <c r="F289" s="27">
        <v>31.48</v>
      </c>
      <c r="G289" s="27">
        <v>2.83</v>
      </c>
      <c r="H289" s="27">
        <v>0.03</v>
      </c>
      <c r="I289" s="27">
        <v>1.47</v>
      </c>
      <c r="J289" s="27"/>
      <c r="K289" s="27">
        <v>0.18</v>
      </c>
      <c r="L289" s="27">
        <v>11.35</v>
      </c>
      <c r="M289" s="27">
        <v>93.87</v>
      </c>
      <c r="N289" s="27">
        <v>3.1749567223354123</v>
      </c>
      <c r="O289" s="27">
        <v>2.5423791964382016</v>
      </c>
      <c r="P289" s="27">
        <f t="shared" si="8"/>
        <v>0.8250432777</v>
      </c>
      <c r="Q289" s="27">
        <f t="shared" si="9"/>
        <v>1.717335919</v>
      </c>
      <c r="R289" s="27">
        <v>0.16216797611473824</v>
      </c>
      <c r="S289" s="27">
        <v>0.0</v>
      </c>
      <c r="T289" s="27">
        <f t="shared" si="1"/>
        <v>0.1621679761</v>
      </c>
      <c r="U289" s="27">
        <v>0.15014468744658746</v>
      </c>
      <c r="V289" s="27">
        <v>0.007214175279780608</v>
      </c>
      <c r="W289" s="27">
        <v>0.0017411472618343586</v>
      </c>
      <c r="X289" s="27">
        <v>0.0</v>
      </c>
      <c r="Y289" s="27">
        <v>0.02391422783243551</v>
      </c>
      <c r="Z289" s="27">
        <v>0.992156970745866</v>
      </c>
      <c r="AA289" s="27">
        <f t="shared" si="2"/>
        <v>0.5192488011</v>
      </c>
      <c r="AB289" s="27">
        <f t="shared" si="3"/>
        <v>0.3140538108</v>
      </c>
      <c r="AC289" s="27">
        <f t="shared" si="4"/>
        <v>2.711761348</v>
      </c>
      <c r="AD289" s="27">
        <f t="shared" si="5"/>
        <v>3.848230521</v>
      </c>
      <c r="AE289" s="28">
        <v>192.0</v>
      </c>
      <c r="AF289" s="28">
        <v>356.0</v>
      </c>
      <c r="AG289" s="29">
        <v>0.890026</v>
      </c>
      <c r="AH289" s="29">
        <v>2.944946</v>
      </c>
      <c r="AI289" s="31"/>
      <c r="AJ289" s="2"/>
      <c r="AK289" s="2"/>
      <c r="AL289" s="27"/>
    </row>
    <row r="290" ht="12.75" customHeight="1">
      <c r="A290" s="31"/>
      <c r="B290" s="31"/>
      <c r="C290" s="2" t="s">
        <v>283</v>
      </c>
      <c r="D290" s="27">
        <v>45.77</v>
      </c>
      <c r="E290" s="27">
        <v>0.43</v>
      </c>
      <c r="F290" s="27">
        <v>29.5</v>
      </c>
      <c r="G290" s="27">
        <v>4.87</v>
      </c>
      <c r="H290" s="27">
        <v>0.05</v>
      </c>
      <c r="I290" s="27">
        <v>2.25</v>
      </c>
      <c r="J290" s="27"/>
      <c r="K290" s="27">
        <v>0.17</v>
      </c>
      <c r="L290" s="27">
        <v>11.08</v>
      </c>
      <c r="M290" s="27">
        <v>94.21</v>
      </c>
      <c r="N290" s="27">
        <v>3.1657818830364164</v>
      </c>
      <c r="O290" s="27">
        <v>2.4046517311249747</v>
      </c>
      <c r="P290" s="27">
        <f t="shared" si="8"/>
        <v>0.834218117</v>
      </c>
      <c r="Q290" s="27">
        <f t="shared" si="9"/>
        <v>1.570433614</v>
      </c>
      <c r="R290" s="27">
        <v>0.2816645494407598</v>
      </c>
      <c r="S290" s="27">
        <v>0.0</v>
      </c>
      <c r="T290" s="27">
        <f t="shared" si="1"/>
        <v>0.2816645494</v>
      </c>
      <c r="U290" s="27">
        <v>0.23195285420927658</v>
      </c>
      <c r="V290" s="27">
        <v>0.022364112962679202</v>
      </c>
      <c r="W290" s="27">
        <v>0.002928928845401729</v>
      </c>
      <c r="X290" s="27">
        <v>0.0</v>
      </c>
      <c r="Y290" s="27">
        <v>0.022795931648774297</v>
      </c>
      <c r="Z290" s="27">
        <v>0.9775722259890485</v>
      </c>
      <c r="AA290" s="27">
        <f t="shared" si="2"/>
        <v>0.5483937021</v>
      </c>
      <c r="AB290" s="27">
        <f t="shared" si="3"/>
        <v>0.5165463325</v>
      </c>
      <c r="AC290" s="27">
        <f t="shared" si="4"/>
        <v>2.708680394</v>
      </c>
      <c r="AD290" s="27">
        <f t="shared" si="5"/>
        <v>3.794909052</v>
      </c>
      <c r="AE290" s="28">
        <v>192.0</v>
      </c>
      <c r="AF290" s="28">
        <v>356.0</v>
      </c>
      <c r="AG290" s="29">
        <v>0.890026</v>
      </c>
      <c r="AH290" s="29">
        <v>2.944946</v>
      </c>
      <c r="AI290" s="31"/>
      <c r="AJ290" s="2"/>
      <c r="AK290" s="2"/>
      <c r="AL290" s="27"/>
    </row>
    <row r="291" ht="12.75" customHeight="1">
      <c r="A291" s="31"/>
      <c r="B291" s="31"/>
      <c r="C291" s="2" t="s">
        <v>284</v>
      </c>
      <c r="D291" s="27">
        <v>47.42</v>
      </c>
      <c r="E291" s="27">
        <v>0.45</v>
      </c>
      <c r="F291" s="27">
        <v>29.35</v>
      </c>
      <c r="G291" s="27">
        <v>3.68</v>
      </c>
      <c r="H291" s="27">
        <v>0.03</v>
      </c>
      <c r="I291" s="27">
        <v>2.13</v>
      </c>
      <c r="J291" s="27"/>
      <c r="K291" s="27">
        <v>0.16</v>
      </c>
      <c r="L291" s="27">
        <v>10.94</v>
      </c>
      <c r="M291" s="27">
        <v>94.42</v>
      </c>
      <c r="N291" s="27">
        <v>3.2437029846925483</v>
      </c>
      <c r="O291" s="27">
        <v>2.3660162835632224</v>
      </c>
      <c r="P291" s="27">
        <f t="shared" si="8"/>
        <v>0.7562970153</v>
      </c>
      <c r="Q291" s="27">
        <f t="shared" si="9"/>
        <v>1.609719268</v>
      </c>
      <c r="R291" s="27">
        <v>0.2104895312616196</v>
      </c>
      <c r="S291" s="27">
        <v>0.0</v>
      </c>
      <c r="T291" s="27">
        <f t="shared" si="1"/>
        <v>0.2104895313</v>
      </c>
      <c r="U291" s="27">
        <v>0.21715821344528202</v>
      </c>
      <c r="V291" s="27">
        <v>0.023145959519767625</v>
      </c>
      <c r="W291" s="27">
        <v>0.0017379589941071642</v>
      </c>
      <c r="X291" s="27">
        <v>0.0</v>
      </c>
      <c r="Y291" s="27">
        <v>0.02121816689976762</v>
      </c>
      <c r="Z291" s="27">
        <v>0.9545657981592828</v>
      </c>
      <c r="AA291" s="27">
        <f t="shared" si="2"/>
        <v>0.4922030663</v>
      </c>
      <c r="AB291" s="27">
        <f t="shared" si="3"/>
        <v>0.4293857037</v>
      </c>
      <c r="AC291" s="27">
        <f t="shared" si="4"/>
        <v>2.599651774</v>
      </c>
      <c r="AD291" s="27">
        <f t="shared" si="5"/>
        <v>4.288927391</v>
      </c>
      <c r="AE291" s="28">
        <v>192.0</v>
      </c>
      <c r="AF291" s="28">
        <v>356.0</v>
      </c>
      <c r="AG291" s="29">
        <v>2.766389</v>
      </c>
      <c r="AH291" s="29">
        <v>4.821309</v>
      </c>
      <c r="AI291" s="31"/>
      <c r="AJ291" s="2"/>
      <c r="AK291" s="2"/>
      <c r="AL291" s="27"/>
    </row>
    <row r="292" ht="12.75" customHeight="1">
      <c r="A292" s="31"/>
      <c r="B292" s="31"/>
      <c r="C292" s="2" t="s">
        <v>285</v>
      </c>
      <c r="D292" s="27">
        <v>47.06</v>
      </c>
      <c r="E292" s="27">
        <v>0.21</v>
      </c>
      <c r="F292" s="27">
        <v>31.2</v>
      </c>
      <c r="G292" s="27">
        <v>3.27</v>
      </c>
      <c r="H292" s="27">
        <v>0.04</v>
      </c>
      <c r="I292" s="27">
        <v>1.6</v>
      </c>
      <c r="J292" s="27">
        <v>0.02</v>
      </c>
      <c r="K292" s="27">
        <v>0.15</v>
      </c>
      <c r="L292" s="27">
        <v>10.78</v>
      </c>
      <c r="M292" s="27">
        <v>94.52</v>
      </c>
      <c r="N292" s="27">
        <v>3.1996819650585815</v>
      </c>
      <c r="O292" s="27">
        <v>2.4999975177446196</v>
      </c>
      <c r="P292" s="27">
        <f t="shared" si="8"/>
        <v>0.8003180349</v>
      </c>
      <c r="Q292" s="27">
        <f t="shared" si="9"/>
        <v>1.699679483</v>
      </c>
      <c r="R292" s="27">
        <v>0.18591130301581363</v>
      </c>
      <c r="S292" s="27">
        <v>0.0</v>
      </c>
      <c r="T292" s="27">
        <f t="shared" si="1"/>
        <v>0.185911303</v>
      </c>
      <c r="U292" s="27">
        <v>0.16214068336370147</v>
      </c>
      <c r="V292" s="27">
        <v>0.010736366542100039</v>
      </c>
      <c r="W292" s="27">
        <v>0.0023033165162076423</v>
      </c>
      <c r="X292" s="27">
        <v>0.001456823053314641</v>
      </c>
      <c r="Y292" s="27">
        <v>0.019772177354764053</v>
      </c>
      <c r="Z292" s="27">
        <v>0.9349376911105743</v>
      </c>
      <c r="AA292" s="27">
        <f t="shared" si="2"/>
        <v>0.5341480879</v>
      </c>
      <c r="AB292" s="27">
        <f t="shared" si="3"/>
        <v>0.3503553029</v>
      </c>
      <c r="AC292" s="27">
        <f t="shared" si="4"/>
        <v>2.696645187</v>
      </c>
      <c r="AD292" s="27">
        <f t="shared" si="5"/>
        <v>3.998013072</v>
      </c>
      <c r="AE292" s="28">
        <v>192.0</v>
      </c>
      <c r="AF292" s="28">
        <v>356.0</v>
      </c>
      <c r="AG292" s="29">
        <v>1.697396</v>
      </c>
      <c r="AH292" s="29">
        <v>3.752316</v>
      </c>
      <c r="AI292" s="31"/>
      <c r="AJ292" s="2"/>
      <c r="AK292" s="2"/>
      <c r="AL292" s="27"/>
    </row>
    <row r="293" ht="12.75" customHeight="1">
      <c r="A293" s="31"/>
      <c r="B293" s="31"/>
      <c r="C293" s="2" t="s">
        <v>286</v>
      </c>
      <c r="D293" s="27">
        <v>47.14</v>
      </c>
      <c r="E293" s="27">
        <v>0.25</v>
      </c>
      <c r="F293" s="27">
        <v>31.56</v>
      </c>
      <c r="G293" s="27">
        <v>2.27</v>
      </c>
      <c r="H293" s="27">
        <v>0.02</v>
      </c>
      <c r="I293" s="27">
        <v>1.76</v>
      </c>
      <c r="J293" s="27">
        <v>0.02</v>
      </c>
      <c r="K293" s="27">
        <v>0.18</v>
      </c>
      <c r="L293" s="27">
        <v>11.3</v>
      </c>
      <c r="M293" s="27">
        <v>94.64</v>
      </c>
      <c r="N293" s="27">
        <v>3.1932269780829206</v>
      </c>
      <c r="O293" s="27">
        <v>2.519459021162342</v>
      </c>
      <c r="P293" s="27">
        <f t="shared" si="8"/>
        <v>0.8067730219</v>
      </c>
      <c r="Q293" s="27">
        <f t="shared" si="9"/>
        <v>1.712685999</v>
      </c>
      <c r="R293" s="27">
        <v>0.12857875619288686</v>
      </c>
      <c r="S293" s="27">
        <v>0.0</v>
      </c>
      <c r="T293" s="27">
        <f t="shared" si="1"/>
        <v>0.1285787562</v>
      </c>
      <c r="U293" s="27">
        <v>0.1776928713606958</v>
      </c>
      <c r="V293" s="27">
        <v>0.012733956587335107</v>
      </c>
      <c r="W293" s="27">
        <v>0.0011473844164962786</v>
      </c>
      <c r="X293" s="27">
        <v>0.0014514167351327748</v>
      </c>
      <c r="Y293" s="27">
        <v>0.023638562586518686</v>
      </c>
      <c r="Z293" s="27">
        <v>0.9763997778350104</v>
      </c>
      <c r="AA293" s="27">
        <f t="shared" si="2"/>
        <v>0.4198193519</v>
      </c>
      <c r="AB293" s="27">
        <f t="shared" si="3"/>
        <v>0.307419012</v>
      </c>
      <c r="AC293" s="27">
        <f t="shared" si="4"/>
        <v>2.660771734</v>
      </c>
      <c r="AD293" s="27">
        <f t="shared" si="5"/>
        <v>3.958023994</v>
      </c>
      <c r="AE293" s="28">
        <v>192.0</v>
      </c>
      <c r="AF293" s="28">
        <v>356.0</v>
      </c>
      <c r="AG293" s="29">
        <v>1.428809</v>
      </c>
      <c r="AH293" s="29">
        <v>3.483729</v>
      </c>
      <c r="AI293" s="31"/>
      <c r="AJ293" s="2"/>
      <c r="AK293" s="2"/>
      <c r="AL293" s="27"/>
    </row>
    <row r="294" ht="12.75" customHeight="1">
      <c r="A294" s="31"/>
      <c r="B294" s="31"/>
      <c r="C294" s="2" t="s">
        <v>287</v>
      </c>
      <c r="D294" s="27">
        <v>47.93</v>
      </c>
      <c r="E294" s="27">
        <v>0.45</v>
      </c>
      <c r="F294" s="27">
        <v>30.52</v>
      </c>
      <c r="G294" s="27">
        <v>2.73</v>
      </c>
      <c r="H294" s="27">
        <v>0.01</v>
      </c>
      <c r="I294" s="27">
        <v>2.28</v>
      </c>
      <c r="J294" s="27">
        <v>0.02</v>
      </c>
      <c r="K294" s="27">
        <v>0.15</v>
      </c>
      <c r="L294" s="27">
        <v>11.39</v>
      </c>
      <c r="M294" s="27">
        <v>95.5</v>
      </c>
      <c r="N294" s="27">
        <v>3.2224940913219045</v>
      </c>
      <c r="O294" s="27">
        <v>2.4182395675275927</v>
      </c>
      <c r="P294" s="27">
        <f t="shared" si="8"/>
        <v>0.7775059087</v>
      </c>
      <c r="Q294" s="27">
        <f t="shared" si="9"/>
        <v>1.640733659</v>
      </c>
      <c r="R294" s="27">
        <v>0.15347954367692987</v>
      </c>
      <c r="S294" s="27">
        <v>0.0</v>
      </c>
      <c r="T294" s="27">
        <f t="shared" si="1"/>
        <v>0.1534795437</v>
      </c>
      <c r="U294" s="27">
        <v>0.22847394129622978</v>
      </c>
      <c r="V294" s="27">
        <v>0.022749945425987312</v>
      </c>
      <c r="W294" s="27">
        <v>5.694078374640186E-4</v>
      </c>
      <c r="X294" s="27">
        <v>0.0014405774604029056</v>
      </c>
      <c r="Y294" s="27">
        <v>0.019551690217665767</v>
      </c>
      <c r="Z294" s="27">
        <v>0.9768265196659327</v>
      </c>
      <c r="AA294" s="27">
        <f t="shared" si="2"/>
        <v>0.4018278396</v>
      </c>
      <c r="AB294" s="27">
        <f t="shared" si="3"/>
        <v>0.3825228928</v>
      </c>
      <c r="AC294" s="27">
        <f t="shared" si="4"/>
        <v>2.594469057</v>
      </c>
      <c r="AD294" s="27">
        <f t="shared" si="5"/>
        <v>4.144655437</v>
      </c>
      <c r="AE294" s="28">
        <v>192.0</v>
      </c>
      <c r="AF294" s="28">
        <v>356.0</v>
      </c>
      <c r="AG294" s="29">
        <v>2.232964</v>
      </c>
      <c r="AH294" s="29">
        <v>4.287884</v>
      </c>
      <c r="AI294" s="31"/>
      <c r="AJ294" s="2"/>
      <c r="AK294" s="2"/>
      <c r="AL294" s="27"/>
    </row>
    <row r="295" ht="12.75" customHeight="1">
      <c r="A295" s="31"/>
      <c r="B295" s="31"/>
      <c r="C295" s="2" t="s">
        <v>288</v>
      </c>
      <c r="D295" s="27">
        <v>47.95</v>
      </c>
      <c r="E295" s="27">
        <v>0.29</v>
      </c>
      <c r="F295" s="27">
        <v>30.82</v>
      </c>
      <c r="G295" s="27">
        <v>2.44</v>
      </c>
      <c r="H295" s="27">
        <v>0.01</v>
      </c>
      <c r="I295" s="27">
        <v>2.11</v>
      </c>
      <c r="J295" s="27"/>
      <c r="K295" s="27">
        <v>0.15</v>
      </c>
      <c r="L295" s="27">
        <v>11.31</v>
      </c>
      <c r="M295" s="27">
        <v>95.29</v>
      </c>
      <c r="N295" s="27">
        <v>3.228547422933827</v>
      </c>
      <c r="O295" s="27">
        <v>2.4455766869320517</v>
      </c>
      <c r="P295" s="27">
        <f t="shared" si="8"/>
        <v>0.7714525771</v>
      </c>
      <c r="Q295" s="27">
        <f t="shared" si="9"/>
        <v>1.67412411</v>
      </c>
      <c r="R295" s="27">
        <v>0.13737621178825046</v>
      </c>
      <c r="S295" s="27">
        <v>0.0</v>
      </c>
      <c r="T295" s="27">
        <f t="shared" si="1"/>
        <v>0.1373762118</v>
      </c>
      <c r="U295" s="27">
        <v>0.2117474259310022</v>
      </c>
      <c r="V295" s="27">
        <v>0.014682489571625802</v>
      </c>
      <c r="W295" s="27">
        <v>5.702395014596609E-4</v>
      </c>
      <c r="X295" s="27">
        <v>0.0</v>
      </c>
      <c r="Y295" s="27">
        <v>0.019580246966867543</v>
      </c>
      <c r="Z295" s="27">
        <v>0.9713822877737405</v>
      </c>
      <c r="AA295" s="27">
        <f t="shared" si="2"/>
        <v>0.3934887156</v>
      </c>
      <c r="AB295" s="27">
        <f t="shared" si="3"/>
        <v>0.3496938772</v>
      </c>
      <c r="AC295" s="27">
        <f t="shared" si="4"/>
        <v>2.597635388</v>
      </c>
      <c r="AD295" s="27">
        <f t="shared" si="5"/>
        <v>4.185023835</v>
      </c>
      <c r="AE295" s="28">
        <v>192.0</v>
      </c>
      <c r="AF295" s="28">
        <v>356.0</v>
      </c>
      <c r="AG295" s="29">
        <v>2.499944</v>
      </c>
      <c r="AH295" s="29">
        <v>4.554864</v>
      </c>
      <c r="AI295" s="31"/>
      <c r="AJ295" s="2"/>
      <c r="AK295" s="2"/>
      <c r="AL295" s="27"/>
    </row>
    <row r="296" ht="12.75" customHeight="1">
      <c r="A296" s="31"/>
      <c r="B296" s="31"/>
      <c r="C296" s="2" t="s">
        <v>289</v>
      </c>
      <c r="D296" s="27">
        <v>47.14</v>
      </c>
      <c r="E296" s="27">
        <v>0.23</v>
      </c>
      <c r="F296" s="27">
        <v>31.65</v>
      </c>
      <c r="G296" s="27">
        <v>2.12</v>
      </c>
      <c r="H296" s="27">
        <v>0.03</v>
      </c>
      <c r="I296" s="27">
        <v>1.69</v>
      </c>
      <c r="J296" s="27">
        <v>0.01</v>
      </c>
      <c r="K296" s="27">
        <v>0.19</v>
      </c>
      <c r="L296" s="27">
        <v>11.31</v>
      </c>
      <c r="M296" s="27">
        <v>94.44</v>
      </c>
      <c r="N296" s="27">
        <v>3.194936954016452</v>
      </c>
      <c r="O296" s="27">
        <v>2.5279968102679264</v>
      </c>
      <c r="P296" s="27">
        <f t="shared" si="8"/>
        <v>0.805063046</v>
      </c>
      <c r="Q296" s="27">
        <f t="shared" si="9"/>
        <v>1.722933764</v>
      </c>
      <c r="R296" s="27">
        <v>0.12014666682559563</v>
      </c>
      <c r="S296" s="27">
        <v>0.0</v>
      </c>
      <c r="T296" s="27">
        <f t="shared" si="1"/>
        <v>0.1201466668</v>
      </c>
      <c r="U296" s="27">
        <v>0.1707169113813486</v>
      </c>
      <c r="V296" s="27">
        <v>0.011721513581991527</v>
      </c>
      <c r="W296" s="27">
        <v>0.001721998262832871</v>
      </c>
      <c r="X296" s="27">
        <v>7.260969850532802E-4</v>
      </c>
      <c r="Y296" s="27">
        <v>0.024965177783606685</v>
      </c>
      <c r="Z296" s="27">
        <v>0.9777871741091757</v>
      </c>
      <c r="AA296" s="27">
        <f t="shared" si="2"/>
        <v>0.4130687918</v>
      </c>
      <c r="AB296" s="27">
        <f t="shared" si="3"/>
        <v>0.2925855765</v>
      </c>
      <c r="AC296" s="27">
        <f t="shared" si="4"/>
        <v>2.659864991</v>
      </c>
      <c r="AD296" s="27">
        <f t="shared" si="5"/>
        <v>3.968554972</v>
      </c>
      <c r="AE296" s="28">
        <v>192.0</v>
      </c>
      <c r="AF296" s="28">
        <v>356.0</v>
      </c>
      <c r="AG296" s="29">
        <v>1.428809</v>
      </c>
      <c r="AH296" s="29">
        <v>3.483729</v>
      </c>
      <c r="AI296" s="31"/>
      <c r="AJ296" s="2"/>
      <c r="AK296" s="2"/>
      <c r="AL296" s="27"/>
    </row>
    <row r="297" ht="12.75" customHeight="1">
      <c r="A297" s="31"/>
      <c r="B297" s="31"/>
      <c r="C297" s="2" t="s">
        <v>290</v>
      </c>
      <c r="D297" s="27">
        <v>45.1</v>
      </c>
      <c r="E297" s="27">
        <v>0.27</v>
      </c>
      <c r="F297" s="27">
        <v>30.75</v>
      </c>
      <c r="G297" s="27">
        <v>3.64</v>
      </c>
      <c r="H297" s="27">
        <v>0.07</v>
      </c>
      <c r="I297" s="27">
        <v>2.02</v>
      </c>
      <c r="J297" s="27">
        <v>0.0</v>
      </c>
      <c r="K297" s="27">
        <v>0.16</v>
      </c>
      <c r="L297" s="27">
        <v>10.55</v>
      </c>
      <c r="M297" s="27">
        <v>92.69</v>
      </c>
      <c r="N297" s="27">
        <v>3.1406300859604284</v>
      </c>
      <c r="O297" s="27">
        <v>2.5235705922710667</v>
      </c>
      <c r="P297" s="27">
        <f t="shared" si="8"/>
        <v>0.859369914</v>
      </c>
      <c r="Q297" s="27">
        <f t="shared" si="9"/>
        <v>1.664200678</v>
      </c>
      <c r="R297" s="27">
        <v>0.21195554370162933</v>
      </c>
      <c r="S297" s="27">
        <v>0.0</v>
      </c>
      <c r="T297" s="27">
        <f t="shared" si="1"/>
        <v>0.2119555437</v>
      </c>
      <c r="U297" s="27">
        <v>0.20965669731438064</v>
      </c>
      <c r="V297" s="27">
        <v>0.014137973187775096</v>
      </c>
      <c r="W297" s="27">
        <v>0.004128354897682242</v>
      </c>
      <c r="X297" s="27">
        <v>0.0</v>
      </c>
      <c r="Y297" s="27">
        <v>0.021600737302656395</v>
      </c>
      <c r="Z297" s="27">
        <v>0.9371340574639521</v>
      </c>
      <c r="AA297" s="27">
        <f t="shared" si="2"/>
        <v>0.5027262567</v>
      </c>
      <c r="AB297" s="27">
        <f t="shared" si="3"/>
        <v>0.4257405959</v>
      </c>
      <c r="AC297" s="27">
        <f t="shared" si="4"/>
        <v>2.749664109</v>
      </c>
      <c r="AD297" s="27">
        <f t="shared" si="5"/>
        <v>3.654573001</v>
      </c>
      <c r="AE297" s="28">
        <v>192.0</v>
      </c>
      <c r="AF297" s="28">
        <v>356.0</v>
      </c>
      <c r="AG297" s="29">
        <v>0.077835</v>
      </c>
      <c r="AH297" s="29">
        <v>2.132755</v>
      </c>
      <c r="AI297" s="31"/>
      <c r="AJ297" s="2"/>
      <c r="AK297" s="2"/>
      <c r="AL297" s="27"/>
    </row>
    <row r="298" ht="12.75" customHeight="1">
      <c r="A298" s="31"/>
      <c r="B298" s="31"/>
      <c r="C298" s="2" t="s">
        <v>291</v>
      </c>
      <c r="D298" s="27">
        <v>46.09</v>
      </c>
      <c r="E298" s="27">
        <v>0.5</v>
      </c>
      <c r="F298" s="27">
        <v>30.13</v>
      </c>
      <c r="G298" s="27">
        <v>3.63</v>
      </c>
      <c r="H298" s="27">
        <v>0.11</v>
      </c>
      <c r="I298" s="27">
        <v>2.16</v>
      </c>
      <c r="J298" s="27"/>
      <c r="K298" s="27">
        <v>0.14</v>
      </c>
      <c r="L298" s="27">
        <v>11.28</v>
      </c>
      <c r="M298" s="27">
        <v>94.11</v>
      </c>
      <c r="N298" s="27">
        <v>3.1712205508141245</v>
      </c>
      <c r="O298" s="27">
        <v>2.4431434284114903</v>
      </c>
      <c r="P298" s="27">
        <f t="shared" si="8"/>
        <v>0.8287794492</v>
      </c>
      <c r="Q298" s="27">
        <f t="shared" si="9"/>
        <v>1.614363979</v>
      </c>
      <c r="R298" s="27">
        <v>0.20884761287906273</v>
      </c>
      <c r="S298" s="27">
        <v>0.0</v>
      </c>
      <c r="T298" s="27">
        <f t="shared" si="1"/>
        <v>0.2088476129</v>
      </c>
      <c r="U298" s="27">
        <v>0.22150861217013743</v>
      </c>
      <c r="V298" s="27">
        <v>0.025868597774354057</v>
      </c>
      <c r="W298" s="27">
        <v>0.006409898670391819</v>
      </c>
      <c r="X298" s="27">
        <v>0.0</v>
      </c>
      <c r="Y298" s="27">
        <v>0.01867480701541946</v>
      </c>
      <c r="Z298" s="27">
        <v>0.9900060659570117</v>
      </c>
      <c r="AA298" s="27">
        <f t="shared" si="2"/>
        <v>0.4852900939</v>
      </c>
      <c r="AB298" s="27">
        <f t="shared" si="3"/>
        <v>0.4367661237</v>
      </c>
      <c r="AC298" s="27">
        <f t="shared" si="4"/>
        <v>2.677859639</v>
      </c>
      <c r="AD298" s="27">
        <f t="shared" si="5"/>
        <v>3.8263745</v>
      </c>
      <c r="AE298" s="28">
        <v>192.0</v>
      </c>
      <c r="AF298" s="28">
        <v>356.0</v>
      </c>
      <c r="AG298" s="29">
        <v>0.890026</v>
      </c>
      <c r="AH298" s="29">
        <v>2.944946</v>
      </c>
      <c r="AI298" s="31"/>
      <c r="AJ298" s="2"/>
      <c r="AK298" s="2"/>
      <c r="AL298" s="27"/>
    </row>
    <row r="299" ht="12.75" customHeight="1">
      <c r="A299" s="31"/>
      <c r="B299" s="31"/>
      <c r="C299" s="2" t="s">
        <v>292</v>
      </c>
      <c r="D299" s="27">
        <v>46.5</v>
      </c>
      <c r="E299" s="27">
        <v>0.36</v>
      </c>
      <c r="F299" s="27">
        <v>29.48</v>
      </c>
      <c r="G299" s="27">
        <v>3.12</v>
      </c>
      <c r="H299" s="27">
        <v>0.04</v>
      </c>
      <c r="I299" s="27">
        <v>2.24</v>
      </c>
      <c r="J299" s="27">
        <v>0.01</v>
      </c>
      <c r="K299" s="27">
        <v>0.14</v>
      </c>
      <c r="L299" s="27">
        <v>11.14</v>
      </c>
      <c r="M299" s="27">
        <v>93.19</v>
      </c>
      <c r="N299" s="27">
        <v>3.219258193450887</v>
      </c>
      <c r="O299" s="27">
        <v>2.405251138375734</v>
      </c>
      <c r="P299" s="27">
        <f t="shared" si="8"/>
        <v>0.7807418065</v>
      </c>
      <c r="Q299" s="27">
        <f t="shared" si="9"/>
        <v>1.624509332</v>
      </c>
      <c r="R299" s="27">
        <v>0.18061782257214223</v>
      </c>
      <c r="S299" s="27">
        <v>0.0</v>
      </c>
      <c r="T299" s="27">
        <f t="shared" si="1"/>
        <v>0.1806178226</v>
      </c>
      <c r="U299" s="27">
        <v>0.23113621704268564</v>
      </c>
      <c r="V299" s="27">
        <v>0.01874081623925351</v>
      </c>
      <c r="W299" s="27">
        <v>0.0023453171968742846</v>
      </c>
      <c r="X299" s="27">
        <v>7.41694017235475E-4</v>
      </c>
      <c r="Y299" s="27">
        <v>0.018790539103320947</v>
      </c>
      <c r="Z299" s="27">
        <v>0.9837779053510382</v>
      </c>
      <c r="AA299" s="27">
        <f t="shared" si="2"/>
        <v>0.4386546462</v>
      </c>
      <c r="AB299" s="27">
        <f t="shared" si="3"/>
        <v>0.4140993568</v>
      </c>
      <c r="AC299" s="27">
        <f t="shared" si="4"/>
        <v>2.604609777</v>
      </c>
      <c r="AD299" s="27">
        <f t="shared" si="5"/>
        <v>4.123332664</v>
      </c>
      <c r="AE299" s="28">
        <v>192.0</v>
      </c>
      <c r="AF299" s="28">
        <v>356.0</v>
      </c>
      <c r="AG299" s="29">
        <v>2.232964</v>
      </c>
      <c r="AH299" s="29">
        <v>4.287884</v>
      </c>
      <c r="AI299" s="31"/>
      <c r="AJ299" s="2"/>
      <c r="AK299" s="2"/>
      <c r="AL299" s="27"/>
    </row>
    <row r="300" ht="12.75" customHeight="1">
      <c r="A300" s="31"/>
      <c r="B300" s="31"/>
      <c r="C300" s="2" t="s">
        <v>293</v>
      </c>
      <c r="D300" s="27">
        <v>47.78</v>
      </c>
      <c r="E300" s="27">
        <v>0.34</v>
      </c>
      <c r="F300" s="27">
        <v>30.36</v>
      </c>
      <c r="G300" s="27">
        <v>2.2</v>
      </c>
      <c r="H300" s="27"/>
      <c r="I300" s="27">
        <v>2.37</v>
      </c>
      <c r="J300" s="27">
        <v>0.02</v>
      </c>
      <c r="K300" s="27">
        <v>0.16</v>
      </c>
      <c r="L300" s="27">
        <v>11.08</v>
      </c>
      <c r="M300" s="27">
        <v>94.57</v>
      </c>
      <c r="N300" s="27">
        <v>3.2372170449585513</v>
      </c>
      <c r="O300" s="27">
        <v>2.424139080738042</v>
      </c>
      <c r="P300" s="27">
        <f t="shared" si="8"/>
        <v>0.762782955</v>
      </c>
      <c r="Q300" s="27">
        <f t="shared" si="9"/>
        <v>1.661356126</v>
      </c>
      <c r="R300" s="27">
        <v>0.1246382967091519</v>
      </c>
      <c r="S300" s="27">
        <v>0.0</v>
      </c>
      <c r="T300" s="27">
        <f t="shared" si="1"/>
        <v>0.1246382967</v>
      </c>
      <c r="U300" s="27">
        <v>0.23932669578910684</v>
      </c>
      <c r="V300" s="27">
        <v>0.017321589204163566</v>
      </c>
      <c r="W300" s="27">
        <v>0.0</v>
      </c>
      <c r="X300" s="27">
        <v>0.001451702376240527</v>
      </c>
      <c r="Y300" s="27">
        <v>0.021016190838223623</v>
      </c>
      <c r="Z300" s="27">
        <v>0.9575786405477938</v>
      </c>
      <c r="AA300" s="27">
        <f t="shared" si="2"/>
        <v>0.3424458376</v>
      </c>
      <c r="AB300" s="27">
        <f t="shared" si="3"/>
        <v>0.3639649925</v>
      </c>
      <c r="AC300" s="27">
        <f t="shared" si="4"/>
        <v>2.566098967</v>
      </c>
      <c r="AD300" s="27">
        <f t="shared" si="5"/>
        <v>4.243955667</v>
      </c>
      <c r="AE300" s="28">
        <v>192.0</v>
      </c>
      <c r="AF300" s="28">
        <v>356.0</v>
      </c>
      <c r="AG300" s="29">
        <v>2.766389</v>
      </c>
      <c r="AH300" s="29">
        <v>4.821309</v>
      </c>
      <c r="AI300" s="31"/>
      <c r="AJ300" s="2"/>
      <c r="AK300" s="2"/>
      <c r="AL300" s="27"/>
    </row>
    <row r="301" ht="12.75" customHeight="1">
      <c r="A301" s="31"/>
      <c r="B301" s="31"/>
      <c r="C301" s="2" t="s">
        <v>294</v>
      </c>
      <c r="D301" s="27">
        <v>48.13</v>
      </c>
      <c r="E301" s="27">
        <v>0.45</v>
      </c>
      <c r="F301" s="27">
        <v>30.97</v>
      </c>
      <c r="G301" s="27">
        <v>2.39</v>
      </c>
      <c r="H301" s="27">
        <v>0.08</v>
      </c>
      <c r="I301" s="27">
        <v>2.21</v>
      </c>
      <c r="J301" s="27"/>
      <c r="K301" s="27">
        <v>0.15</v>
      </c>
      <c r="L301" s="27">
        <v>11.45</v>
      </c>
      <c r="M301" s="27">
        <v>95.83</v>
      </c>
      <c r="N301" s="27">
        <v>3.218570546029096</v>
      </c>
      <c r="O301" s="27">
        <v>2.4407228620374983</v>
      </c>
      <c r="P301" s="27">
        <f t="shared" si="8"/>
        <v>0.781429454</v>
      </c>
      <c r="Q301" s="27">
        <f t="shared" si="9"/>
        <v>1.659293408</v>
      </c>
      <c r="R301" s="27">
        <v>0.13364361771564026</v>
      </c>
      <c r="S301" s="27">
        <v>0.0</v>
      </c>
      <c r="T301" s="27">
        <f t="shared" si="1"/>
        <v>0.1336436177</v>
      </c>
      <c r="U301" s="27">
        <v>0.22027061810342172</v>
      </c>
      <c r="V301" s="27">
        <v>0.022627825942422474</v>
      </c>
      <c r="W301" s="27">
        <v>0.004530810494751887</v>
      </c>
      <c r="X301" s="27">
        <v>0.0</v>
      </c>
      <c r="Y301" s="27">
        <v>0.019446738655475485</v>
      </c>
      <c r="Z301" s="27">
        <v>0.9767010947183257</v>
      </c>
      <c r="AA301" s="27">
        <f t="shared" si="2"/>
        <v>0.3776158295</v>
      </c>
      <c r="AB301" s="27">
        <f t="shared" si="3"/>
        <v>0.3584450463</v>
      </c>
      <c r="AC301" s="27">
        <f t="shared" si="4"/>
        <v>2.596994306</v>
      </c>
      <c r="AD301" s="27">
        <f t="shared" si="5"/>
        <v>4.118824201</v>
      </c>
      <c r="AE301" s="28">
        <v>192.0</v>
      </c>
      <c r="AF301" s="28">
        <v>356.0</v>
      </c>
      <c r="AG301" s="29">
        <v>2.232964</v>
      </c>
      <c r="AH301" s="29">
        <v>4.287884</v>
      </c>
      <c r="AI301" s="31"/>
      <c r="AJ301" s="2"/>
      <c r="AK301" s="2"/>
      <c r="AL301" s="27"/>
    </row>
    <row r="302" ht="12.75" customHeight="1">
      <c r="A302" s="31"/>
      <c r="B302" s="31"/>
      <c r="C302" s="2" t="s">
        <v>295</v>
      </c>
      <c r="D302" s="27">
        <v>46.65</v>
      </c>
      <c r="E302" s="27">
        <v>0.45</v>
      </c>
      <c r="F302" s="27">
        <v>29.06</v>
      </c>
      <c r="G302" s="27">
        <v>3.54</v>
      </c>
      <c r="H302" s="27">
        <v>0.09</v>
      </c>
      <c r="I302" s="27">
        <v>2.48</v>
      </c>
      <c r="J302" s="27"/>
      <c r="K302" s="27">
        <v>0.14</v>
      </c>
      <c r="L302" s="27">
        <v>11.19</v>
      </c>
      <c r="M302" s="27">
        <v>93.85</v>
      </c>
      <c r="N302" s="27">
        <v>3.220212116118143</v>
      </c>
      <c r="O302" s="27">
        <v>2.364060216032072</v>
      </c>
      <c r="P302" s="27">
        <f t="shared" si="8"/>
        <v>0.7797878839</v>
      </c>
      <c r="Q302" s="27">
        <f t="shared" si="9"/>
        <v>1.584272332</v>
      </c>
      <c r="R302" s="27">
        <v>0.20433334527758673</v>
      </c>
      <c r="S302" s="27">
        <v>0.0</v>
      </c>
      <c r="T302" s="27">
        <f t="shared" si="1"/>
        <v>0.2043333453</v>
      </c>
      <c r="U302" s="27">
        <v>0.2551535636130905</v>
      </c>
      <c r="V302" s="27">
        <v>0.023357614695585484</v>
      </c>
      <c r="W302" s="27">
        <v>0.00526155459311328</v>
      </c>
      <c r="X302" s="27">
        <v>0.0</v>
      </c>
      <c r="Y302" s="27">
        <v>0.018735669426325288</v>
      </c>
      <c r="Z302" s="27">
        <v>0.9853078322549547</v>
      </c>
      <c r="AA302" s="27">
        <f t="shared" si="2"/>
        <v>0.4446989486</v>
      </c>
      <c r="AB302" s="27">
        <f t="shared" si="3"/>
        <v>0.4647484635</v>
      </c>
      <c r="AC302" s="27">
        <f t="shared" si="4"/>
        <v>2.591751176</v>
      </c>
      <c r="AD302" s="27">
        <f t="shared" si="5"/>
        <v>4.129600091</v>
      </c>
      <c r="AE302" s="28">
        <v>192.0</v>
      </c>
      <c r="AF302" s="28">
        <v>356.0</v>
      </c>
      <c r="AG302" s="29">
        <v>2.232964</v>
      </c>
      <c r="AH302" s="29">
        <v>4.287884</v>
      </c>
      <c r="AI302" s="31"/>
      <c r="AJ302" s="2"/>
      <c r="AK302" s="2"/>
      <c r="AL302" s="27"/>
    </row>
    <row r="303" ht="12.75" customHeight="1">
      <c r="A303" s="31"/>
      <c r="B303" s="31"/>
      <c r="C303" s="2" t="s">
        <v>296</v>
      </c>
      <c r="D303" s="27">
        <v>46.76</v>
      </c>
      <c r="E303" s="27">
        <v>0.5</v>
      </c>
      <c r="F303" s="27">
        <v>29.48</v>
      </c>
      <c r="G303" s="27">
        <v>2.8</v>
      </c>
      <c r="H303" s="27">
        <v>0.01</v>
      </c>
      <c r="I303" s="27">
        <v>2.54</v>
      </c>
      <c r="J303" s="27">
        <v>0.02</v>
      </c>
      <c r="K303" s="27">
        <v>0.11</v>
      </c>
      <c r="L303" s="27">
        <v>11.44</v>
      </c>
      <c r="M303" s="27">
        <v>93.89</v>
      </c>
      <c r="N303" s="27">
        <v>3.215851496217644</v>
      </c>
      <c r="O303" s="27">
        <v>2.389346058770111</v>
      </c>
      <c r="P303" s="27">
        <f t="shared" si="8"/>
        <v>0.7841485038</v>
      </c>
      <c r="Q303" s="27">
        <f t="shared" si="9"/>
        <v>1.605197555</v>
      </c>
      <c r="R303" s="27">
        <v>0.1610210542528772</v>
      </c>
      <c r="S303" s="27">
        <v>0.0</v>
      </c>
      <c r="T303" s="27">
        <f t="shared" si="1"/>
        <v>0.1610210543</v>
      </c>
      <c r="U303" s="27">
        <v>0.26035883846702196</v>
      </c>
      <c r="V303" s="27">
        <v>0.025856791409058694</v>
      </c>
      <c r="W303" s="27">
        <v>5.824521098347308E-4</v>
      </c>
      <c r="X303" s="27">
        <v>0.0014735789112580529</v>
      </c>
      <c r="Y303" s="27">
        <v>0.014666365904757468</v>
      </c>
      <c r="Z303" s="27">
        <v>1.0035904597961172</v>
      </c>
      <c r="AA303" s="27">
        <f t="shared" si="2"/>
        <v>0.3821279967</v>
      </c>
      <c r="AB303" s="27">
        <f t="shared" si="3"/>
        <v>0.4219623448</v>
      </c>
      <c r="AC303" s="27">
        <f t="shared" si="4"/>
        <v>2.576223904</v>
      </c>
      <c r="AD303" s="27">
        <f t="shared" si="5"/>
        <v>4.101074581</v>
      </c>
      <c r="AE303" s="28">
        <v>192.0</v>
      </c>
      <c r="AF303" s="28">
        <v>356.0</v>
      </c>
      <c r="AG303" s="29">
        <v>2.232964</v>
      </c>
      <c r="AH303" s="29">
        <v>4.287884</v>
      </c>
      <c r="AI303" s="31"/>
      <c r="AJ303" s="2"/>
      <c r="AK303" s="2"/>
      <c r="AL303" s="27"/>
    </row>
    <row r="304" ht="12.75" customHeight="1">
      <c r="A304" s="31"/>
      <c r="B304" s="31"/>
      <c r="C304" s="2" t="s">
        <v>297</v>
      </c>
      <c r="D304" s="27">
        <v>47.42</v>
      </c>
      <c r="E304" s="27">
        <v>0.45</v>
      </c>
      <c r="F304" s="27">
        <v>29.69</v>
      </c>
      <c r="G304" s="27">
        <v>3.6</v>
      </c>
      <c r="H304" s="27">
        <v>0.05</v>
      </c>
      <c r="I304" s="27">
        <v>2.24</v>
      </c>
      <c r="J304" s="27"/>
      <c r="K304" s="27">
        <v>0.18</v>
      </c>
      <c r="L304" s="27">
        <v>11.02</v>
      </c>
      <c r="M304" s="27">
        <v>94.75</v>
      </c>
      <c r="N304" s="27">
        <v>3.2279368886594018</v>
      </c>
      <c r="O304" s="27">
        <v>2.3817916906059216</v>
      </c>
      <c r="P304" s="27">
        <f t="shared" si="8"/>
        <v>0.7720631113</v>
      </c>
      <c r="Q304" s="27">
        <f t="shared" si="9"/>
        <v>1.609728579</v>
      </c>
      <c r="R304" s="27">
        <v>0.2049128235532062</v>
      </c>
      <c r="S304" s="27">
        <v>0.0</v>
      </c>
      <c r="T304" s="27">
        <f t="shared" si="1"/>
        <v>0.2049128236</v>
      </c>
      <c r="U304" s="27">
        <v>0.22726294463702978</v>
      </c>
      <c r="V304" s="27">
        <v>0.023033458029251972</v>
      </c>
      <c r="W304" s="27">
        <v>0.0028825193379964807</v>
      </c>
      <c r="X304" s="27">
        <v>0.0</v>
      </c>
      <c r="Y304" s="27">
        <v>0.02375441492787651</v>
      </c>
      <c r="Z304" s="27">
        <v>0.9568725514432791</v>
      </c>
      <c r="AA304" s="27">
        <f t="shared" si="2"/>
        <v>0.474142325</v>
      </c>
      <c r="AB304" s="27">
        <f t="shared" si="3"/>
        <v>0.4350582875</v>
      </c>
      <c r="AC304" s="27">
        <f t="shared" si="4"/>
        <v>2.609737972</v>
      </c>
      <c r="AD304" s="27">
        <f t="shared" si="5"/>
        <v>4.180923607</v>
      </c>
      <c r="AE304" s="28">
        <v>192.0</v>
      </c>
      <c r="AF304" s="28">
        <v>356.0</v>
      </c>
      <c r="AG304" s="29">
        <v>2.499944</v>
      </c>
      <c r="AH304" s="29">
        <v>4.554864</v>
      </c>
      <c r="AI304" s="31"/>
      <c r="AJ304" s="2"/>
      <c r="AK304" s="2"/>
      <c r="AL304" s="27"/>
    </row>
    <row r="305" ht="12.75" customHeight="1">
      <c r="A305" s="31"/>
      <c r="B305" s="31"/>
      <c r="C305" s="2" t="s">
        <v>298</v>
      </c>
      <c r="D305" s="27">
        <v>47.55</v>
      </c>
      <c r="E305" s="27">
        <v>0.39</v>
      </c>
      <c r="F305" s="27">
        <v>30.27</v>
      </c>
      <c r="G305" s="27">
        <v>3.01</v>
      </c>
      <c r="H305" s="27">
        <v>0.09</v>
      </c>
      <c r="I305" s="27">
        <v>2.33</v>
      </c>
      <c r="J305" s="27"/>
      <c r="K305" s="27">
        <v>0.12</v>
      </c>
      <c r="L305" s="27">
        <v>11.48</v>
      </c>
      <c r="M305" s="27">
        <v>95.34</v>
      </c>
      <c r="N305" s="27">
        <v>3.2148040321090154</v>
      </c>
      <c r="O305" s="27">
        <v>2.411828911509203</v>
      </c>
      <c r="P305" s="27">
        <f t="shared" si="8"/>
        <v>0.7851959679</v>
      </c>
      <c r="Q305" s="27">
        <f t="shared" si="9"/>
        <v>1.626632944</v>
      </c>
      <c r="R305" s="27">
        <v>0.17016632911327856</v>
      </c>
      <c r="S305" s="27">
        <v>0.0</v>
      </c>
      <c r="T305" s="27">
        <f t="shared" si="1"/>
        <v>0.1701663291</v>
      </c>
      <c r="U305" s="27">
        <v>0.2347886128353971</v>
      </c>
      <c r="V305" s="27">
        <v>0.019826759326432686</v>
      </c>
      <c r="W305" s="27">
        <v>0.005153297706128597</v>
      </c>
      <c r="X305" s="27">
        <v>0.0</v>
      </c>
      <c r="Y305" s="27">
        <v>0.01572872708498495</v>
      </c>
      <c r="Z305" s="27">
        <v>0.9900448933360028</v>
      </c>
      <c r="AA305" s="27">
        <f t="shared" si="2"/>
        <v>0.4202105259</v>
      </c>
      <c r="AB305" s="27">
        <f t="shared" si="3"/>
        <v>0.4101082397</v>
      </c>
      <c r="AC305" s="27">
        <f t="shared" si="4"/>
        <v>2.601822</v>
      </c>
      <c r="AD305" s="27">
        <f t="shared" si="5"/>
        <v>4.094269665</v>
      </c>
      <c r="AE305" s="28">
        <v>213.0</v>
      </c>
      <c r="AF305" s="28">
        <v>356.0</v>
      </c>
      <c r="AG305" s="29">
        <v>2.228578</v>
      </c>
      <c r="AH305" s="29">
        <v>4.020368</v>
      </c>
      <c r="AI305" s="31"/>
      <c r="AJ305" s="2"/>
      <c r="AK305" s="2"/>
      <c r="AL305" s="27"/>
    </row>
    <row r="306" ht="12.75" customHeight="1">
      <c r="A306" s="31"/>
      <c r="B306" s="31"/>
      <c r="C306" s="2" t="s">
        <v>299</v>
      </c>
      <c r="D306" s="27">
        <v>47.77</v>
      </c>
      <c r="E306" s="27">
        <v>0.42</v>
      </c>
      <c r="F306" s="27">
        <v>30.74</v>
      </c>
      <c r="G306" s="27">
        <v>3.02</v>
      </c>
      <c r="H306" s="27"/>
      <c r="I306" s="27">
        <v>2.08</v>
      </c>
      <c r="J306" s="27"/>
      <c r="K306" s="27">
        <v>0.1</v>
      </c>
      <c r="L306" s="27">
        <v>11.2</v>
      </c>
      <c r="M306" s="27">
        <v>95.44</v>
      </c>
      <c r="N306" s="27">
        <v>3.2162847107219514</v>
      </c>
      <c r="O306" s="27">
        <v>2.4391201891600267</v>
      </c>
      <c r="P306" s="27">
        <f t="shared" si="8"/>
        <v>0.7837152893</v>
      </c>
      <c r="Q306" s="27">
        <f t="shared" si="9"/>
        <v>1.6554049</v>
      </c>
      <c r="R306" s="27">
        <v>0.17002365165400612</v>
      </c>
      <c r="S306" s="27">
        <v>0.0</v>
      </c>
      <c r="T306" s="27">
        <f t="shared" si="1"/>
        <v>0.1700236517</v>
      </c>
      <c r="U306" s="27">
        <v>0.2087275164855475</v>
      </c>
      <c r="V306" s="27">
        <v>0.021263349617331857</v>
      </c>
      <c r="W306" s="27">
        <v>0.0</v>
      </c>
      <c r="X306" s="27">
        <v>0.0</v>
      </c>
      <c r="Y306" s="27">
        <v>0.013052917488166808</v>
      </c>
      <c r="Z306" s="27">
        <v>0.9618919373955075</v>
      </c>
      <c r="AA306" s="27">
        <f t="shared" si="2"/>
        <v>0.4489059466</v>
      </c>
      <c r="AB306" s="27">
        <f t="shared" si="3"/>
        <v>0.3787511681</v>
      </c>
      <c r="AC306" s="27">
        <f t="shared" si="4"/>
        <v>2.63040719</v>
      </c>
      <c r="AD306" s="27">
        <f t="shared" si="5"/>
        <v>4.103894303</v>
      </c>
      <c r="AE306" s="28">
        <v>213.0</v>
      </c>
      <c r="AF306" s="28">
        <v>356.0</v>
      </c>
      <c r="AG306" s="29">
        <v>2.496094</v>
      </c>
      <c r="AH306" s="29">
        <v>4.287884</v>
      </c>
      <c r="AI306" s="31"/>
      <c r="AJ306" s="2"/>
      <c r="AK306" s="2"/>
      <c r="AL306" s="27"/>
    </row>
    <row r="307" ht="12.75" customHeight="1">
      <c r="A307" s="31"/>
      <c r="B307" s="31"/>
      <c r="C307" s="2" t="s">
        <v>300</v>
      </c>
      <c r="D307" s="27">
        <v>46.53</v>
      </c>
      <c r="E307" s="27">
        <v>0.29</v>
      </c>
      <c r="F307" s="27">
        <v>30.84</v>
      </c>
      <c r="G307" s="27">
        <v>2.88</v>
      </c>
      <c r="H307" s="27">
        <v>0.03</v>
      </c>
      <c r="I307" s="27">
        <v>2.03</v>
      </c>
      <c r="J307" s="27">
        <v>0.01</v>
      </c>
      <c r="K307" s="27">
        <v>0.08</v>
      </c>
      <c r="L307" s="27">
        <v>11.4</v>
      </c>
      <c r="M307" s="27">
        <v>94.17</v>
      </c>
      <c r="N307" s="27">
        <v>3.1823905889264115</v>
      </c>
      <c r="O307" s="27">
        <v>2.4857926020344814</v>
      </c>
      <c r="P307" s="27">
        <f t="shared" si="8"/>
        <v>0.8176094111</v>
      </c>
      <c r="Q307" s="27">
        <f t="shared" si="9"/>
        <v>1.668183191</v>
      </c>
      <c r="R307" s="27">
        <v>0.16470852128928504</v>
      </c>
      <c r="S307" s="27">
        <v>0.0</v>
      </c>
      <c r="T307" s="27">
        <f t="shared" si="1"/>
        <v>0.1647085213</v>
      </c>
      <c r="U307" s="27">
        <v>0.20693482909284047</v>
      </c>
      <c r="V307" s="27">
        <v>0.014914255248940458</v>
      </c>
      <c r="W307" s="27">
        <v>0.0017377224965104208</v>
      </c>
      <c r="X307" s="27">
        <v>7.327272580982481E-4</v>
      </c>
      <c r="Y307" s="27">
        <v>0.010607639789390064</v>
      </c>
      <c r="Z307" s="27">
        <v>0.994567577132287</v>
      </c>
      <c r="AA307" s="27">
        <f t="shared" si="2"/>
        <v>0.4431897439</v>
      </c>
      <c r="AB307" s="27">
        <f t="shared" si="3"/>
        <v>0.3733810729</v>
      </c>
      <c r="AC307" s="27">
        <f t="shared" si="4"/>
        <v>2.665415379</v>
      </c>
      <c r="AD307" s="27">
        <f t="shared" si="5"/>
        <v>3.892311593</v>
      </c>
      <c r="AE307" s="28">
        <v>213.0</v>
      </c>
      <c r="AF307" s="28">
        <v>356.0</v>
      </c>
      <c r="AG307" s="29">
        <v>1.422815</v>
      </c>
      <c r="AH307" s="29">
        <v>3.214605</v>
      </c>
      <c r="AI307" s="31"/>
      <c r="AJ307" s="2"/>
      <c r="AK307" s="2"/>
      <c r="AL307" s="27"/>
    </row>
    <row r="308" ht="12.75" customHeight="1">
      <c r="A308" s="31"/>
      <c r="B308" s="31"/>
      <c r="C308" s="2" t="s">
        <v>301</v>
      </c>
      <c r="D308" s="27">
        <v>47.81</v>
      </c>
      <c r="E308" s="27">
        <v>0.42</v>
      </c>
      <c r="F308" s="27">
        <v>29.67</v>
      </c>
      <c r="G308" s="27">
        <v>3.29</v>
      </c>
      <c r="H308" s="27">
        <v>0.05</v>
      </c>
      <c r="I308" s="27">
        <v>1.97</v>
      </c>
      <c r="J308" s="27">
        <v>0.0</v>
      </c>
      <c r="K308" s="27">
        <v>0.12</v>
      </c>
      <c r="L308" s="27">
        <v>11.07</v>
      </c>
      <c r="M308" s="27">
        <v>94.56</v>
      </c>
      <c r="N308" s="27">
        <v>3.2542506869286294</v>
      </c>
      <c r="O308" s="27">
        <v>2.380016131552522</v>
      </c>
      <c r="P308" s="27">
        <f t="shared" si="8"/>
        <v>0.7457493131</v>
      </c>
      <c r="Q308" s="27">
        <f t="shared" si="9"/>
        <v>1.634266818</v>
      </c>
      <c r="R308" s="27">
        <v>0.1872540894172439</v>
      </c>
      <c r="S308" s="27">
        <v>0.0</v>
      </c>
      <c r="T308" s="27">
        <f t="shared" si="1"/>
        <v>0.1872540894</v>
      </c>
      <c r="U308" s="27">
        <v>0.19985527405403763</v>
      </c>
      <c r="V308" s="27">
        <v>0.021496348613366127</v>
      </c>
      <c r="W308" s="27">
        <v>0.0028823121051457868</v>
      </c>
      <c r="X308" s="27">
        <v>0.0</v>
      </c>
      <c r="Y308" s="27">
        <v>0.01583513810176512</v>
      </c>
      <c r="Z308" s="27">
        <v>0.9611449739198286</v>
      </c>
      <c r="AA308" s="27">
        <f t="shared" si="2"/>
        <v>0.4837239992</v>
      </c>
      <c r="AB308" s="27">
        <f t="shared" si="3"/>
        <v>0.3899916756</v>
      </c>
      <c r="AC308" s="27">
        <f t="shared" si="4"/>
        <v>2.58876657</v>
      </c>
      <c r="AD308" s="27">
        <f t="shared" si="5"/>
        <v>4.363732731</v>
      </c>
      <c r="AE308" s="28">
        <v>213.0</v>
      </c>
      <c r="AF308" s="28">
        <v>356.0</v>
      </c>
      <c r="AG308" s="29">
        <v>3.295428</v>
      </c>
      <c r="AH308" s="29">
        <v>5.087218</v>
      </c>
      <c r="AI308" s="31"/>
      <c r="AJ308" s="2"/>
      <c r="AK308" s="2"/>
      <c r="AL308" s="27"/>
    </row>
    <row r="309" ht="12.75" customHeight="1">
      <c r="A309" s="31"/>
      <c r="B309" s="31"/>
      <c r="C309" s="2" t="s">
        <v>302</v>
      </c>
      <c r="D309" s="27">
        <v>45.8</v>
      </c>
      <c r="E309" s="27">
        <v>0.53</v>
      </c>
      <c r="F309" s="27">
        <v>29.81</v>
      </c>
      <c r="G309" s="27">
        <v>4.08</v>
      </c>
      <c r="H309" s="27">
        <v>0.03</v>
      </c>
      <c r="I309" s="27">
        <v>2.07</v>
      </c>
      <c r="J309" s="27"/>
      <c r="K309" s="27">
        <v>0.12</v>
      </c>
      <c r="L309" s="27">
        <v>11.32</v>
      </c>
      <c r="M309" s="27">
        <v>93.82</v>
      </c>
      <c r="N309" s="27">
        <v>3.1695073201623774</v>
      </c>
      <c r="O309" s="27">
        <v>2.4311869171657152</v>
      </c>
      <c r="P309" s="27">
        <f t="shared" si="8"/>
        <v>0.8304926798</v>
      </c>
      <c r="Q309" s="27">
        <f t="shared" si="9"/>
        <v>1.600694237</v>
      </c>
      <c r="R309" s="27">
        <v>0.23609652544117904</v>
      </c>
      <c r="S309" s="27">
        <v>0.0</v>
      </c>
      <c r="T309" s="27">
        <f t="shared" si="1"/>
        <v>0.2360965254</v>
      </c>
      <c r="U309" s="27">
        <v>0.21350780337557845</v>
      </c>
      <c r="V309" s="27">
        <v>0.02757943059051393</v>
      </c>
      <c r="W309" s="27">
        <v>0.00175827287278279</v>
      </c>
      <c r="X309" s="27">
        <v>0.0</v>
      </c>
      <c r="Y309" s="27">
        <v>0.016099629247526445</v>
      </c>
      <c r="Z309" s="27">
        <v>0.999267412864678</v>
      </c>
      <c r="AA309" s="27">
        <f t="shared" si="2"/>
        <v>0.5251206679</v>
      </c>
      <c r="AB309" s="27">
        <f t="shared" si="3"/>
        <v>0.4513626017</v>
      </c>
      <c r="AC309" s="27">
        <f t="shared" si="4"/>
        <v>2.694862873</v>
      </c>
      <c r="AD309" s="27">
        <f t="shared" si="5"/>
        <v>3.81641813</v>
      </c>
      <c r="AE309" s="28">
        <v>213.0</v>
      </c>
      <c r="AF309" s="28">
        <v>356.0</v>
      </c>
      <c r="AG309" s="29">
        <v>1.153156</v>
      </c>
      <c r="AH309" s="29">
        <v>2.944946</v>
      </c>
      <c r="AI309" s="31"/>
      <c r="AJ309" s="2"/>
      <c r="AK309" s="2"/>
      <c r="AL309" s="27"/>
    </row>
    <row r="310" ht="12.75" customHeight="1">
      <c r="A310" s="31"/>
      <c r="B310" s="31"/>
      <c r="C310" s="2" t="s">
        <v>303</v>
      </c>
      <c r="D310" s="27">
        <v>47.25</v>
      </c>
      <c r="E310" s="27">
        <v>0.58</v>
      </c>
      <c r="F310" s="27">
        <v>29.64</v>
      </c>
      <c r="G310" s="27">
        <v>3.87</v>
      </c>
      <c r="H310" s="27">
        <v>0.04</v>
      </c>
      <c r="I310" s="27">
        <v>2.53</v>
      </c>
      <c r="J310" s="27">
        <v>0.01</v>
      </c>
      <c r="K310" s="27">
        <v>0.14</v>
      </c>
      <c r="L310" s="27">
        <v>11.25</v>
      </c>
      <c r="M310" s="27">
        <v>95.53</v>
      </c>
      <c r="N310" s="27">
        <v>3.205745852263663</v>
      </c>
      <c r="O310" s="27">
        <v>2.3699302717449466</v>
      </c>
      <c r="P310" s="27">
        <f t="shared" si="8"/>
        <v>0.7942541477</v>
      </c>
      <c r="Q310" s="27">
        <f t="shared" si="9"/>
        <v>1.575676124</v>
      </c>
      <c r="R310" s="27">
        <v>0.21955401967251983</v>
      </c>
      <c r="S310" s="27">
        <v>0.0</v>
      </c>
      <c r="T310" s="27">
        <f t="shared" si="1"/>
        <v>0.2195540197</v>
      </c>
      <c r="U310" s="27">
        <v>0.2558379245157553</v>
      </c>
      <c r="V310" s="27">
        <v>0.029589553679220844</v>
      </c>
      <c r="W310" s="27">
        <v>0.0022984020872128426</v>
      </c>
      <c r="X310" s="27">
        <v>7.268573647774565E-4</v>
      </c>
      <c r="Y310" s="27">
        <v>0.01841465809080596</v>
      </c>
      <c r="Z310" s="27">
        <v>0.9736184956222874</v>
      </c>
      <c r="AA310" s="27">
        <f t="shared" si="2"/>
        <v>0.4618379052</v>
      </c>
      <c r="AB310" s="27">
        <f t="shared" si="3"/>
        <v>0.4776903463</v>
      </c>
      <c r="AC310" s="27">
        <f t="shared" si="4"/>
        <v>2.619073845</v>
      </c>
      <c r="AD310" s="27">
        <f t="shared" si="5"/>
        <v>4.036171371</v>
      </c>
      <c r="AE310" s="28">
        <v>213.0</v>
      </c>
      <c r="AF310" s="28">
        <v>356.0</v>
      </c>
      <c r="AG310" s="29">
        <v>2.228578</v>
      </c>
      <c r="AH310" s="29">
        <v>4.020368</v>
      </c>
      <c r="AI310" s="31"/>
      <c r="AJ310" s="2"/>
      <c r="AK310" s="2"/>
      <c r="AL310" s="27"/>
    </row>
    <row r="311" ht="12.75" customHeight="1">
      <c r="A311" s="31"/>
      <c r="B311" s="31"/>
      <c r="C311" s="2" t="s">
        <v>304</v>
      </c>
      <c r="D311" s="27">
        <v>47.88</v>
      </c>
      <c r="E311" s="27">
        <v>0.34</v>
      </c>
      <c r="F311" s="27">
        <v>31.17</v>
      </c>
      <c r="G311" s="27">
        <v>2.64</v>
      </c>
      <c r="H311" s="27"/>
      <c r="I311" s="27">
        <v>1.75</v>
      </c>
      <c r="J311" s="27">
        <v>0.03</v>
      </c>
      <c r="K311" s="27">
        <v>0.17</v>
      </c>
      <c r="L311" s="27">
        <v>11.27</v>
      </c>
      <c r="M311" s="27">
        <v>95.44</v>
      </c>
      <c r="N311" s="27">
        <v>3.2198504869157523</v>
      </c>
      <c r="O311" s="27">
        <v>2.4702929514694993</v>
      </c>
      <c r="P311" s="27">
        <f t="shared" si="8"/>
        <v>0.7801495131</v>
      </c>
      <c r="Q311" s="27">
        <f t="shared" si="9"/>
        <v>1.690143438</v>
      </c>
      <c r="R311" s="27">
        <v>0.1484528851560273</v>
      </c>
      <c r="S311" s="27">
        <v>0.0</v>
      </c>
      <c r="T311" s="27">
        <f t="shared" si="1"/>
        <v>0.1484528852</v>
      </c>
      <c r="U311" s="27">
        <v>0.1754028875392412</v>
      </c>
      <c r="V311" s="27">
        <v>0.017192681815700453</v>
      </c>
      <c r="W311" s="27">
        <v>0.0</v>
      </c>
      <c r="X311" s="27">
        <v>0.0021613481954473645</v>
      </c>
      <c r="Y311" s="27">
        <v>0.02216352496086587</v>
      </c>
      <c r="Z311" s="27">
        <v>0.9667507039233941</v>
      </c>
      <c r="AA311" s="27">
        <f t="shared" si="2"/>
        <v>0.4583919685</v>
      </c>
      <c r="AB311" s="27">
        <f t="shared" si="3"/>
        <v>0.3238557727</v>
      </c>
      <c r="AC311" s="27">
        <f t="shared" si="4"/>
        <v>2.635938518</v>
      </c>
      <c r="AD311" s="27">
        <f t="shared" si="5"/>
        <v>4.127222325</v>
      </c>
      <c r="AE311" s="28">
        <v>192.0</v>
      </c>
      <c r="AF311" s="28">
        <v>356.0</v>
      </c>
      <c r="AG311" s="29">
        <v>2.232964</v>
      </c>
      <c r="AH311" s="29">
        <v>4.287884</v>
      </c>
      <c r="AI311" s="31"/>
      <c r="AJ311" s="2"/>
      <c r="AK311" s="2"/>
      <c r="AL311" s="27"/>
    </row>
    <row r="312" ht="12.75" customHeight="1">
      <c r="A312" s="31"/>
      <c r="B312" s="31"/>
      <c r="C312" s="2" t="s">
        <v>305</v>
      </c>
      <c r="D312" s="27">
        <v>48.38</v>
      </c>
      <c r="E312" s="27">
        <v>0.46</v>
      </c>
      <c r="F312" s="27">
        <v>30.95</v>
      </c>
      <c r="G312" s="27">
        <v>2.45</v>
      </c>
      <c r="H312" s="27"/>
      <c r="I312" s="27">
        <v>1.92</v>
      </c>
      <c r="J312" s="27">
        <v>0.01</v>
      </c>
      <c r="K312" s="27">
        <v>0.14</v>
      </c>
      <c r="L312" s="27">
        <v>11.24</v>
      </c>
      <c r="M312" s="27">
        <v>95.79</v>
      </c>
      <c r="N312" s="27">
        <v>3.2373166455422853</v>
      </c>
      <c r="O312" s="27">
        <v>2.44067561725946</v>
      </c>
      <c r="P312" s="27">
        <f t="shared" si="8"/>
        <v>0.7626833545</v>
      </c>
      <c r="Q312" s="27">
        <f t="shared" si="9"/>
        <v>1.677992263</v>
      </c>
      <c r="R312" s="27">
        <v>0.13708456307458156</v>
      </c>
      <c r="S312" s="27">
        <v>0.0</v>
      </c>
      <c r="T312" s="27">
        <f t="shared" si="1"/>
        <v>0.1370845631</v>
      </c>
      <c r="U312" s="27">
        <v>0.19148628380322577</v>
      </c>
      <c r="V312" s="27">
        <v>0.023145165610983093</v>
      </c>
      <c r="W312" s="27">
        <v>0.0</v>
      </c>
      <c r="X312" s="27">
        <v>7.168713686649309E-4</v>
      </c>
      <c r="Y312" s="27">
        <v>0.01816166663330786</v>
      </c>
      <c r="Z312" s="27">
        <v>0.959388800482288</v>
      </c>
      <c r="AA312" s="27">
        <f t="shared" si="2"/>
        <v>0.4172146262</v>
      </c>
      <c r="AB312" s="27">
        <f t="shared" si="3"/>
        <v>0.3285708469</v>
      </c>
      <c r="AC312" s="27">
        <f t="shared" si="4"/>
        <v>2.600905346</v>
      </c>
      <c r="AD312" s="27">
        <f t="shared" si="5"/>
        <v>4.244640488</v>
      </c>
      <c r="AE312" s="28">
        <v>192.0</v>
      </c>
      <c r="AF312" s="28">
        <v>356.0</v>
      </c>
      <c r="AG312" s="29">
        <v>2.766389</v>
      </c>
      <c r="AH312" s="29">
        <v>4.821309</v>
      </c>
      <c r="AI312" s="31"/>
      <c r="AJ312" s="2"/>
      <c r="AK312" s="2"/>
      <c r="AL312" s="27"/>
    </row>
    <row r="313" ht="12.75" customHeight="1">
      <c r="A313" s="31"/>
      <c r="B313" s="31"/>
      <c r="C313" s="2" t="s">
        <v>306</v>
      </c>
      <c r="D313" s="27">
        <v>47.9</v>
      </c>
      <c r="E313" s="27">
        <v>0.24</v>
      </c>
      <c r="F313" s="27">
        <v>30.39</v>
      </c>
      <c r="G313" s="27">
        <v>2.77</v>
      </c>
      <c r="H313" s="27">
        <v>0.03</v>
      </c>
      <c r="I313" s="27">
        <v>2.25</v>
      </c>
      <c r="J313" s="27"/>
      <c r="K313" s="27">
        <v>0.17</v>
      </c>
      <c r="L313" s="27">
        <v>11.21</v>
      </c>
      <c r="M313" s="27">
        <v>95.16</v>
      </c>
      <c r="N313" s="27">
        <v>3.234648484077749</v>
      </c>
      <c r="O313" s="27">
        <v>2.4185349706347887</v>
      </c>
      <c r="P313" s="27">
        <f t="shared" si="8"/>
        <v>0.7653515159</v>
      </c>
      <c r="Q313" s="27">
        <f t="shared" si="9"/>
        <v>1.653183455</v>
      </c>
      <c r="R313" s="27">
        <v>0.15641359540732871</v>
      </c>
      <c r="S313" s="27">
        <v>0.0</v>
      </c>
      <c r="T313" s="27">
        <f t="shared" si="1"/>
        <v>0.1564135954</v>
      </c>
      <c r="U313" s="27">
        <v>0.22645985371079258</v>
      </c>
      <c r="V313" s="27">
        <v>0.012186695640326473</v>
      </c>
      <c r="W313" s="27">
        <v>0.0017157403821223658</v>
      </c>
      <c r="X313" s="27">
        <v>0.0</v>
      </c>
      <c r="Y313" s="27">
        <v>0.022256088910744664</v>
      </c>
      <c r="Z313" s="27">
        <v>0.9656199013120996</v>
      </c>
      <c r="AA313" s="27">
        <f t="shared" si="2"/>
        <v>0.4085255736</v>
      </c>
      <c r="AB313" s="27">
        <f t="shared" si="3"/>
        <v>0.3845891895</v>
      </c>
      <c r="AC313" s="27">
        <f t="shared" si="4"/>
        <v>2.587135262</v>
      </c>
      <c r="AD313" s="27">
        <f t="shared" si="5"/>
        <v>4.22635667</v>
      </c>
      <c r="AE313" s="28">
        <v>192.0</v>
      </c>
      <c r="AF313" s="28">
        <v>356.0</v>
      </c>
      <c r="AG313" s="29">
        <v>2.499944</v>
      </c>
      <c r="AH313" s="29">
        <v>4.554864</v>
      </c>
      <c r="AI313" s="31"/>
      <c r="AJ313" s="2"/>
      <c r="AK313" s="2"/>
      <c r="AL313" s="27"/>
    </row>
    <row r="314" ht="12.75" customHeight="1">
      <c r="A314" s="31"/>
      <c r="B314" s="31"/>
      <c r="C314" s="2" t="s">
        <v>307</v>
      </c>
      <c r="D314" s="27">
        <v>46.52</v>
      </c>
      <c r="E314" s="27">
        <v>0.21</v>
      </c>
      <c r="F314" s="27">
        <v>31.91</v>
      </c>
      <c r="G314" s="27">
        <v>2.88</v>
      </c>
      <c r="H314" s="27"/>
      <c r="I314" s="27">
        <v>1.34</v>
      </c>
      <c r="J314" s="27"/>
      <c r="K314" s="27">
        <v>0.17</v>
      </c>
      <c r="L314" s="27">
        <v>11.19</v>
      </c>
      <c r="M314" s="27">
        <v>94.24</v>
      </c>
      <c r="N314" s="27">
        <v>3.1690966449367677</v>
      </c>
      <c r="O314" s="27">
        <v>2.561843965883106</v>
      </c>
      <c r="P314" s="27">
        <f t="shared" si="8"/>
        <v>0.8309033551</v>
      </c>
      <c r="Q314" s="27">
        <f t="shared" si="9"/>
        <v>1.730940611</v>
      </c>
      <c r="R314" s="27">
        <v>0.16405573499775516</v>
      </c>
      <c r="S314" s="27">
        <v>0.0</v>
      </c>
      <c r="T314" s="27">
        <f t="shared" si="1"/>
        <v>0.164055735</v>
      </c>
      <c r="U314" s="27">
        <v>0.1360560009737802</v>
      </c>
      <c r="V314" s="27">
        <v>0.010757174582436503</v>
      </c>
      <c r="W314" s="27">
        <v>0.0</v>
      </c>
      <c r="X314" s="27">
        <v>0.0</v>
      </c>
      <c r="Y314" s="27">
        <v>0.02245189728687212</v>
      </c>
      <c r="Z314" s="27">
        <v>0.9723774550439198</v>
      </c>
      <c r="AA314" s="27">
        <f t="shared" si="2"/>
        <v>0.5466488489</v>
      </c>
      <c r="AB314" s="27">
        <f t="shared" si="3"/>
        <v>0.300111736</v>
      </c>
      <c r="AC314" s="27">
        <f t="shared" si="4"/>
        <v>2.736656875</v>
      </c>
      <c r="AD314" s="27">
        <f t="shared" si="5"/>
        <v>3.814037608</v>
      </c>
      <c r="AE314" s="28">
        <v>192.0</v>
      </c>
      <c r="AF314" s="28">
        <v>356.0</v>
      </c>
      <c r="AG314" s="29">
        <v>0.890026</v>
      </c>
      <c r="AH314" s="29">
        <v>2.944946</v>
      </c>
      <c r="AI314" s="31"/>
      <c r="AJ314" s="2"/>
      <c r="AK314" s="2"/>
      <c r="AL314" s="27"/>
    </row>
    <row r="315" ht="12.75" customHeight="1">
      <c r="A315" s="31"/>
      <c r="B315" s="31"/>
      <c r="C315" s="2" t="s">
        <v>308</v>
      </c>
      <c r="D315" s="27">
        <v>47.36</v>
      </c>
      <c r="E315" s="27">
        <v>0.29</v>
      </c>
      <c r="F315" s="27">
        <v>29.78</v>
      </c>
      <c r="G315" s="27">
        <v>3.26</v>
      </c>
      <c r="H315" s="27"/>
      <c r="I315" s="27">
        <v>2.24</v>
      </c>
      <c r="J315" s="27">
        <v>0.02</v>
      </c>
      <c r="K315" s="27">
        <v>0.1</v>
      </c>
      <c r="L315" s="27">
        <v>11.17</v>
      </c>
      <c r="M315" s="27">
        <v>94.31</v>
      </c>
      <c r="N315" s="27">
        <v>3.2336303074618087</v>
      </c>
      <c r="O315" s="27">
        <v>2.3962573567441563</v>
      </c>
      <c r="P315" s="27">
        <f t="shared" si="8"/>
        <v>0.7663696925</v>
      </c>
      <c r="Q315" s="27">
        <f t="shared" si="9"/>
        <v>1.629887664</v>
      </c>
      <c r="R315" s="27">
        <v>0.18612273450098854</v>
      </c>
      <c r="S315" s="27">
        <v>0.0</v>
      </c>
      <c r="T315" s="27">
        <f t="shared" si="1"/>
        <v>0.1861227345</v>
      </c>
      <c r="U315" s="27">
        <v>0.22795221528192625</v>
      </c>
      <c r="V315" s="27">
        <v>0.014888804093421403</v>
      </c>
      <c r="W315" s="27">
        <v>0.0</v>
      </c>
      <c r="X315" s="27">
        <v>0.0014629537201342544</v>
      </c>
      <c r="Y315" s="27">
        <v>0.013236922333838172</v>
      </c>
      <c r="Z315" s="27">
        <v>0.9728387542066782</v>
      </c>
      <c r="AA315" s="27">
        <f t="shared" si="2"/>
        <v>0.4494904476</v>
      </c>
      <c r="AB315" s="27">
        <f t="shared" si="3"/>
        <v>0.4140749498</v>
      </c>
      <c r="AC315" s="27">
        <f t="shared" si="4"/>
        <v>2.597268895</v>
      </c>
      <c r="AD315" s="27">
        <f t="shared" si="5"/>
        <v>4.219413083</v>
      </c>
      <c r="AE315" s="28">
        <v>192.0</v>
      </c>
      <c r="AF315" s="28">
        <v>356.0</v>
      </c>
      <c r="AG315" s="29">
        <v>2.499944</v>
      </c>
      <c r="AH315" s="29">
        <v>4.554864</v>
      </c>
      <c r="AI315" s="31"/>
      <c r="AJ315" s="2"/>
      <c r="AK315" s="2"/>
      <c r="AL315" s="27"/>
    </row>
    <row r="316" ht="12.75" customHeight="1">
      <c r="A316" s="31"/>
      <c r="B316" s="31"/>
      <c r="C316" s="2" t="s">
        <v>309</v>
      </c>
      <c r="D316" s="27">
        <v>48.4</v>
      </c>
      <c r="E316" s="27">
        <v>0.23</v>
      </c>
      <c r="F316" s="27">
        <v>30.94</v>
      </c>
      <c r="G316" s="27">
        <v>2.41</v>
      </c>
      <c r="H316" s="27">
        <v>0.04</v>
      </c>
      <c r="I316" s="27">
        <v>1.88</v>
      </c>
      <c r="J316" s="27">
        <v>0.02</v>
      </c>
      <c r="K316" s="27">
        <v>0.17</v>
      </c>
      <c r="L316" s="27">
        <v>11.21</v>
      </c>
      <c r="M316" s="27">
        <v>95.42</v>
      </c>
      <c r="N316" s="27">
        <v>3.2458044418801686</v>
      </c>
      <c r="O316" s="27">
        <v>2.4452732156593933</v>
      </c>
      <c r="P316" s="27">
        <f t="shared" si="8"/>
        <v>0.7541955581</v>
      </c>
      <c r="Q316" s="27">
        <f t="shared" si="9"/>
        <v>1.691077658</v>
      </c>
      <c r="R316" s="27">
        <v>0.13514412872095416</v>
      </c>
      <c r="S316" s="27">
        <v>0.0</v>
      </c>
      <c r="T316" s="27">
        <f t="shared" si="1"/>
        <v>0.1351441287</v>
      </c>
      <c r="U316" s="27">
        <v>0.18791089614995243</v>
      </c>
      <c r="V316" s="27">
        <v>0.0115981299195474</v>
      </c>
      <c r="W316" s="27">
        <v>0.002271829422468068</v>
      </c>
      <c r="X316" s="27">
        <v>0.0014369078034048213</v>
      </c>
      <c r="Y316" s="27">
        <v>0.022102136551371738</v>
      </c>
      <c r="Z316" s="27">
        <v>0.9589404050780297</v>
      </c>
      <c r="AA316" s="27">
        <f t="shared" si="2"/>
        <v>0.4183316101</v>
      </c>
      <c r="AB316" s="27">
        <f t="shared" si="3"/>
        <v>0.3253268543</v>
      </c>
      <c r="AC316" s="27">
        <f t="shared" si="4"/>
        <v>2.592015474</v>
      </c>
      <c r="AD316" s="27">
        <f t="shared" si="5"/>
        <v>4.303664225</v>
      </c>
      <c r="AE316" s="28">
        <v>192.0</v>
      </c>
      <c r="AF316" s="28">
        <v>356.0</v>
      </c>
      <c r="AG316" s="29">
        <v>3.032298</v>
      </c>
      <c r="AH316" s="29">
        <v>5.087218</v>
      </c>
      <c r="AI316" s="31"/>
      <c r="AJ316" s="2"/>
      <c r="AK316" s="2"/>
      <c r="AL316" s="27"/>
    </row>
    <row r="317" ht="12.75" customHeight="1">
      <c r="A317" s="31"/>
      <c r="B317" s="31"/>
      <c r="C317" s="2" t="s">
        <v>310</v>
      </c>
      <c r="D317" s="27">
        <v>47.22</v>
      </c>
      <c r="E317" s="27">
        <v>0.22</v>
      </c>
      <c r="F317" s="27">
        <v>30.71</v>
      </c>
      <c r="G317" s="27">
        <v>2.3</v>
      </c>
      <c r="H317" s="27"/>
      <c r="I317" s="27">
        <v>1.4</v>
      </c>
      <c r="J317" s="27"/>
      <c r="K317" s="27">
        <v>0.2</v>
      </c>
      <c r="L317" s="27">
        <v>11.45</v>
      </c>
      <c r="M317" s="27">
        <v>93.84</v>
      </c>
      <c r="N317" s="27">
        <v>3.234952312465576</v>
      </c>
      <c r="O317" s="27">
        <v>2.4794297594302606</v>
      </c>
      <c r="P317" s="27">
        <f t="shared" si="8"/>
        <v>0.7650476875</v>
      </c>
      <c r="Q317" s="27">
        <f t="shared" si="9"/>
        <v>1.714382072</v>
      </c>
      <c r="R317" s="27">
        <v>0.1317567542696819</v>
      </c>
      <c r="S317" s="27">
        <v>0.0</v>
      </c>
      <c r="T317" s="27">
        <f t="shared" si="1"/>
        <v>0.1317567543</v>
      </c>
      <c r="U317" s="27">
        <v>0.1429509552272853</v>
      </c>
      <c r="V317" s="27">
        <v>0.011333074031348214</v>
      </c>
      <c r="W317" s="27">
        <v>0.0</v>
      </c>
      <c r="X317" s="27">
        <v>0.0</v>
      </c>
      <c r="Y317" s="27">
        <v>0.026563190915096443</v>
      </c>
      <c r="Z317" s="27">
        <v>1.0005905658124947</v>
      </c>
      <c r="AA317" s="27">
        <f t="shared" si="2"/>
        <v>0.4796252515</v>
      </c>
      <c r="AB317" s="27">
        <f t="shared" si="3"/>
        <v>0.2747077095</v>
      </c>
      <c r="AC317" s="27">
        <f t="shared" si="4"/>
        <v>2.622519588</v>
      </c>
      <c r="AD317" s="27">
        <f t="shared" si="5"/>
        <v>4.228432247</v>
      </c>
      <c r="AE317" s="28">
        <v>192.0</v>
      </c>
      <c r="AF317" s="28">
        <v>356.0</v>
      </c>
      <c r="AG317" s="29">
        <v>2.499944</v>
      </c>
      <c r="AH317" s="29">
        <v>4.554864</v>
      </c>
      <c r="AI317" s="31"/>
      <c r="AJ317" s="2"/>
      <c r="AK317" s="2"/>
      <c r="AL317" s="27"/>
    </row>
    <row r="318" ht="12.75" customHeight="1">
      <c r="A318" s="31"/>
      <c r="B318" s="31"/>
      <c r="C318" s="2" t="s">
        <v>311</v>
      </c>
      <c r="D318" s="27">
        <v>47.14</v>
      </c>
      <c r="E318" s="27">
        <v>0.29</v>
      </c>
      <c r="F318" s="27">
        <v>31.71</v>
      </c>
      <c r="G318" s="27">
        <v>2.18</v>
      </c>
      <c r="H318" s="27">
        <v>0.01</v>
      </c>
      <c r="I318" s="27">
        <v>1.77</v>
      </c>
      <c r="J318" s="27">
        <v>0.0</v>
      </c>
      <c r="K318" s="27">
        <v>0.17</v>
      </c>
      <c r="L318" s="27">
        <v>11.25</v>
      </c>
      <c r="M318" s="27">
        <v>94.74</v>
      </c>
      <c r="N318" s="27">
        <v>3.1894267300194956</v>
      </c>
      <c r="O318" s="27">
        <v>2.5284209861195768</v>
      </c>
      <c r="P318" s="27">
        <f t="shared" si="8"/>
        <v>0.81057327</v>
      </c>
      <c r="Q318" s="27">
        <f t="shared" si="9"/>
        <v>1.717847716</v>
      </c>
      <c r="R318" s="27">
        <v>0.12333396584073601</v>
      </c>
      <c r="S318" s="27">
        <v>0.0</v>
      </c>
      <c r="T318" s="27">
        <f t="shared" si="1"/>
        <v>0.1233339658</v>
      </c>
      <c r="U318" s="27">
        <v>0.17848981675060344</v>
      </c>
      <c r="V318" s="27">
        <v>0.014753810263061022</v>
      </c>
      <c r="W318" s="27">
        <v>5.730094591926038E-4</v>
      </c>
      <c r="X318" s="27">
        <v>0.0</v>
      </c>
      <c r="Y318" s="27">
        <v>0.022298739838563935</v>
      </c>
      <c r="Z318" s="27">
        <v>0.9709225565714167</v>
      </c>
      <c r="AA318" s="27">
        <f t="shared" si="2"/>
        <v>0.408629051</v>
      </c>
      <c r="AB318" s="27">
        <f t="shared" si="3"/>
        <v>0.3023967921</v>
      </c>
      <c r="AC318" s="27">
        <f t="shared" si="4"/>
        <v>2.666508762</v>
      </c>
      <c r="AD318" s="27">
        <f t="shared" si="5"/>
        <v>3.934779061</v>
      </c>
      <c r="AE318" s="28">
        <v>192.0</v>
      </c>
      <c r="AF318" s="28">
        <v>356.0</v>
      </c>
      <c r="AG318" s="29">
        <v>1.428809</v>
      </c>
      <c r="AH318" s="29">
        <v>3.483729</v>
      </c>
      <c r="AI318" s="31"/>
      <c r="AJ318" s="2"/>
      <c r="AK318" s="2"/>
      <c r="AL318" s="27"/>
    </row>
    <row r="319" ht="12.75" customHeight="1">
      <c r="A319" s="31"/>
      <c r="B319" s="31"/>
      <c r="C319" s="2" t="s">
        <v>312</v>
      </c>
      <c r="D319" s="27">
        <v>47.66</v>
      </c>
      <c r="E319" s="27">
        <v>0.4</v>
      </c>
      <c r="F319" s="27">
        <v>30.96</v>
      </c>
      <c r="G319" s="27">
        <v>2.6</v>
      </c>
      <c r="H319" s="27">
        <v>0.02</v>
      </c>
      <c r="I319" s="27">
        <v>1.97</v>
      </c>
      <c r="J319" s="27"/>
      <c r="K319" s="27">
        <v>0.18</v>
      </c>
      <c r="L319" s="27">
        <v>11.09</v>
      </c>
      <c r="M319" s="27">
        <v>95.15</v>
      </c>
      <c r="N319" s="27">
        <v>3.2158068952380265</v>
      </c>
      <c r="O319" s="27">
        <v>2.461880503076455</v>
      </c>
      <c r="P319" s="27">
        <f t="shared" si="8"/>
        <v>0.7841931048</v>
      </c>
      <c r="Q319" s="27">
        <f t="shared" si="9"/>
        <v>1.677687398</v>
      </c>
      <c r="R319" s="27">
        <v>0.1466940245351166</v>
      </c>
      <c r="S319" s="27">
        <v>0.0</v>
      </c>
      <c r="T319" s="27">
        <f t="shared" si="1"/>
        <v>0.1466940245</v>
      </c>
      <c r="U319" s="27">
        <v>0.19811587462369332</v>
      </c>
      <c r="V319" s="27">
        <v>0.020294532902374363</v>
      </c>
      <c r="W319" s="27">
        <v>0.0011428905969126809</v>
      </c>
      <c r="X319" s="27">
        <v>0.0</v>
      </c>
      <c r="Y319" s="27">
        <v>0.02354598033252243</v>
      </c>
      <c r="Z319" s="27">
        <v>0.9545012183650637</v>
      </c>
      <c r="AA319" s="27">
        <f t="shared" si="2"/>
        <v>0.4254344927</v>
      </c>
      <c r="AB319" s="27">
        <f t="shared" si="3"/>
        <v>0.3459527898</v>
      </c>
      <c r="AC319" s="27">
        <f t="shared" si="4"/>
        <v>2.628869061</v>
      </c>
      <c r="AD319" s="27">
        <f t="shared" si="5"/>
        <v>4.100784457</v>
      </c>
      <c r="AE319" s="28">
        <v>192.0</v>
      </c>
      <c r="AF319" s="28">
        <v>356.0</v>
      </c>
      <c r="AG319" s="29">
        <v>2.232964</v>
      </c>
      <c r="AH319" s="29">
        <v>4.287884</v>
      </c>
      <c r="AI319" s="31"/>
      <c r="AJ319" s="2"/>
      <c r="AK319" s="2"/>
      <c r="AL319" s="27"/>
    </row>
    <row r="320" ht="12.75" customHeight="1">
      <c r="A320" s="31"/>
      <c r="B320" s="31"/>
      <c r="C320" s="2" t="s">
        <v>313</v>
      </c>
      <c r="D320" s="27">
        <v>46.74</v>
      </c>
      <c r="E320" s="27">
        <v>0.24</v>
      </c>
      <c r="F320" s="27">
        <v>31.59</v>
      </c>
      <c r="G320" s="27">
        <v>2.15</v>
      </c>
      <c r="H320" s="27">
        <v>0.05</v>
      </c>
      <c r="I320" s="27">
        <v>1.71</v>
      </c>
      <c r="J320" s="27"/>
      <c r="K320" s="27">
        <v>0.23</v>
      </c>
      <c r="L320" s="27">
        <v>11.34</v>
      </c>
      <c r="M320" s="27">
        <v>94.25</v>
      </c>
      <c r="N320" s="27">
        <v>3.18296686388656</v>
      </c>
      <c r="O320" s="27">
        <v>2.5352636412196006</v>
      </c>
      <c r="P320" s="27">
        <f t="shared" si="8"/>
        <v>0.8170331361</v>
      </c>
      <c r="Q320" s="27">
        <f t="shared" si="9"/>
        <v>1.718230505</v>
      </c>
      <c r="R320" s="27">
        <v>0.12242920258679535</v>
      </c>
      <c r="S320" s="27">
        <v>0.0</v>
      </c>
      <c r="T320" s="27">
        <f t="shared" si="1"/>
        <v>0.1224292026</v>
      </c>
      <c r="U320" s="27">
        <v>0.17356279914410674</v>
      </c>
      <c r="V320" s="27">
        <v>0.012289601358714083</v>
      </c>
      <c r="W320" s="27">
        <v>0.0028837137855971464</v>
      </c>
      <c r="X320" s="27">
        <v>0.0</v>
      </c>
      <c r="Y320" s="27">
        <v>0.030365441025208235</v>
      </c>
      <c r="Z320" s="27">
        <v>0.9850663433018962</v>
      </c>
      <c r="AA320" s="27">
        <f t="shared" si="2"/>
        <v>0.4136233475</v>
      </c>
      <c r="AB320" s="27">
        <f t="shared" si="3"/>
        <v>0.2988757155</v>
      </c>
      <c r="AC320" s="27">
        <f t="shared" si="4"/>
        <v>2.669982445</v>
      </c>
      <c r="AD320" s="27">
        <f t="shared" si="5"/>
        <v>3.895762269</v>
      </c>
      <c r="AE320" s="28">
        <v>192.0</v>
      </c>
      <c r="AF320" s="28">
        <v>356.0</v>
      </c>
      <c r="AG320" s="29">
        <v>1.159685</v>
      </c>
      <c r="AH320" s="29">
        <v>3.214605</v>
      </c>
      <c r="AI320" s="31"/>
      <c r="AJ320" s="2"/>
      <c r="AK320" s="2"/>
      <c r="AL320" s="27"/>
    </row>
    <row r="321" ht="12.75" customHeight="1">
      <c r="A321" s="31"/>
      <c r="B321" s="31"/>
      <c r="C321" s="2" t="s">
        <v>314</v>
      </c>
      <c r="D321" s="27">
        <v>46.68</v>
      </c>
      <c r="E321" s="27">
        <v>0.03</v>
      </c>
      <c r="F321" s="27">
        <v>30.57</v>
      </c>
      <c r="G321" s="27">
        <v>3.36</v>
      </c>
      <c r="H321" s="27">
        <v>0.09</v>
      </c>
      <c r="I321" s="27">
        <v>2.08</v>
      </c>
      <c r="J321" s="27"/>
      <c r="K321" s="27">
        <v>0.14</v>
      </c>
      <c r="L321" s="27">
        <v>11.37</v>
      </c>
      <c r="M321" s="27">
        <v>94.42</v>
      </c>
      <c r="N321" s="27">
        <v>3.1929134150258727</v>
      </c>
      <c r="O321" s="27">
        <v>2.4642333212010508</v>
      </c>
      <c r="P321" s="27">
        <f t="shared" si="8"/>
        <v>0.807086585</v>
      </c>
      <c r="Q321" s="27">
        <f t="shared" si="9"/>
        <v>1.657146736</v>
      </c>
      <c r="R321" s="27">
        <v>0.19217581126393798</v>
      </c>
      <c r="S321" s="27">
        <v>0.0</v>
      </c>
      <c r="T321" s="27">
        <f t="shared" si="1"/>
        <v>0.1921758113</v>
      </c>
      <c r="U321" s="27">
        <v>0.21204925696221108</v>
      </c>
      <c r="V321" s="27">
        <v>0.0015429814097212974</v>
      </c>
      <c r="W321" s="27">
        <v>0.005213598025235338</v>
      </c>
      <c r="X321" s="27">
        <v>0.0</v>
      </c>
      <c r="Y321" s="27">
        <v>0.018564902709629377</v>
      </c>
      <c r="Z321" s="27">
        <v>0.9920322154420655</v>
      </c>
      <c r="AA321" s="27">
        <f t="shared" si="2"/>
        <v>0.4754178461</v>
      </c>
      <c r="AB321" s="27">
        <f t="shared" si="3"/>
        <v>0.4094386663</v>
      </c>
      <c r="AC321" s="27">
        <f t="shared" si="4"/>
        <v>2.657952114</v>
      </c>
      <c r="AD321" s="27">
        <f t="shared" si="5"/>
        <v>3.95609774</v>
      </c>
      <c r="AE321" s="28">
        <v>192.0</v>
      </c>
      <c r="AF321" s="28">
        <v>356.0</v>
      </c>
      <c r="AG321" s="29">
        <v>1.428809</v>
      </c>
      <c r="AH321" s="29">
        <v>3.483729</v>
      </c>
      <c r="AI321" s="31"/>
      <c r="AJ321" s="2"/>
      <c r="AK321" s="2"/>
      <c r="AL321" s="27"/>
    </row>
    <row r="322" ht="12.75" customHeight="1">
      <c r="A322" s="31"/>
      <c r="B322" s="31"/>
      <c r="C322" s="2" t="s">
        <v>315</v>
      </c>
      <c r="D322" s="27">
        <v>46.56</v>
      </c>
      <c r="E322" s="27">
        <v>0.23</v>
      </c>
      <c r="F322" s="27">
        <v>30.53</v>
      </c>
      <c r="G322" s="27">
        <v>3.22</v>
      </c>
      <c r="H322" s="27">
        <v>0.04</v>
      </c>
      <c r="I322" s="27">
        <v>1.49</v>
      </c>
      <c r="J322" s="27"/>
      <c r="K322" s="27">
        <v>0.16</v>
      </c>
      <c r="L322" s="27">
        <v>11.4</v>
      </c>
      <c r="M322" s="27">
        <v>93.66</v>
      </c>
      <c r="N322" s="27">
        <v>3.2048367494809487</v>
      </c>
      <c r="O322" s="27">
        <v>2.4765656074682507</v>
      </c>
      <c r="P322" s="27">
        <f t="shared" si="8"/>
        <v>0.7951632505</v>
      </c>
      <c r="Q322" s="27">
        <f t="shared" si="9"/>
        <v>1.681402357</v>
      </c>
      <c r="R322" s="27">
        <v>0.1853326619348208</v>
      </c>
      <c r="S322" s="27">
        <v>0.0</v>
      </c>
      <c r="T322" s="27">
        <f t="shared" si="1"/>
        <v>0.1853326619</v>
      </c>
      <c r="U322" s="27">
        <v>0.15286087266560813</v>
      </c>
      <c r="V322" s="27">
        <v>0.011904301591289891</v>
      </c>
      <c r="W322" s="27">
        <v>0.0023318020057220734</v>
      </c>
      <c r="X322" s="27">
        <v>0.0</v>
      </c>
      <c r="Y322" s="27">
        <v>0.021351149956234126</v>
      </c>
      <c r="Z322" s="27">
        <v>1.000937150137756</v>
      </c>
      <c r="AA322" s="27">
        <f t="shared" si="2"/>
        <v>0.5480077026</v>
      </c>
      <c r="AB322" s="27">
        <f t="shared" si="3"/>
        <v>0.3405253366</v>
      </c>
      <c r="AC322" s="27">
        <f t="shared" si="4"/>
        <v>2.673802571</v>
      </c>
      <c r="AD322" s="27">
        <f t="shared" si="5"/>
        <v>4.030413563</v>
      </c>
      <c r="AE322" s="28">
        <v>192.0</v>
      </c>
      <c r="AF322" s="28">
        <v>356.0</v>
      </c>
      <c r="AG322" s="29">
        <v>1.697396</v>
      </c>
      <c r="AH322" s="29">
        <v>3.752316</v>
      </c>
      <c r="AI322" s="31"/>
      <c r="AJ322" s="2"/>
      <c r="AK322" s="2"/>
      <c r="AL322" s="27"/>
    </row>
    <row r="323" ht="12.75" customHeight="1">
      <c r="A323" s="31"/>
      <c r="B323" s="31"/>
      <c r="C323" s="2" t="s">
        <v>316</v>
      </c>
      <c r="D323" s="27">
        <v>46.96</v>
      </c>
      <c r="E323" s="27">
        <v>0.35</v>
      </c>
      <c r="F323" s="27">
        <v>28.61</v>
      </c>
      <c r="G323" s="27">
        <v>4.73</v>
      </c>
      <c r="H323" s="27">
        <v>0.03</v>
      </c>
      <c r="I323" s="27">
        <v>2.31</v>
      </c>
      <c r="J323" s="27"/>
      <c r="K323" s="27">
        <v>0.14</v>
      </c>
      <c r="L323" s="27">
        <v>10.96</v>
      </c>
      <c r="M323" s="27">
        <v>94.16</v>
      </c>
      <c r="N323" s="27">
        <v>3.2371764622805106</v>
      </c>
      <c r="O323" s="27">
        <v>2.3242681787215846</v>
      </c>
      <c r="P323" s="27">
        <f t="shared" si="8"/>
        <v>0.7628235377</v>
      </c>
      <c r="Q323" s="27">
        <f t="shared" si="9"/>
        <v>1.561444641</v>
      </c>
      <c r="R323" s="27">
        <v>0.2726481642881002</v>
      </c>
      <c r="S323" s="27">
        <v>0.0</v>
      </c>
      <c r="T323" s="27">
        <f t="shared" si="1"/>
        <v>0.2726481643</v>
      </c>
      <c r="U323" s="27">
        <v>0.2373380618151765</v>
      </c>
      <c r="V323" s="27">
        <v>0.018142180133822135</v>
      </c>
      <c r="W323" s="27">
        <v>0.0017514521640328508</v>
      </c>
      <c r="X323" s="27">
        <v>0.0</v>
      </c>
      <c r="Y323" s="27">
        <v>0.018710037982476783</v>
      </c>
      <c r="Z323" s="27">
        <v>0.9637354996608176</v>
      </c>
      <c r="AA323" s="27">
        <f t="shared" si="2"/>
        <v>0.5346186825</v>
      </c>
      <c r="AB323" s="27">
        <f t="shared" si="3"/>
        <v>0.5117376783</v>
      </c>
      <c r="AC323" s="27">
        <f t="shared" si="4"/>
        <v>2.615058523</v>
      </c>
      <c r="AD323" s="27">
        <f t="shared" si="5"/>
        <v>4.243676686</v>
      </c>
      <c r="AE323" s="28">
        <v>213.0</v>
      </c>
      <c r="AF323" s="28">
        <v>356.0</v>
      </c>
      <c r="AG323" s="29">
        <v>3.029519</v>
      </c>
      <c r="AH323" s="29">
        <v>4.821309</v>
      </c>
      <c r="AI323" s="31"/>
      <c r="AJ323" s="2"/>
      <c r="AK323" s="2"/>
      <c r="AL323" s="27"/>
    </row>
    <row r="324" ht="12.75" customHeight="1">
      <c r="A324" s="31"/>
      <c r="B324" s="31"/>
      <c r="C324" s="2" t="s">
        <v>317</v>
      </c>
      <c r="D324" s="27">
        <v>46.17</v>
      </c>
      <c r="E324" s="27">
        <v>0.08</v>
      </c>
      <c r="F324" s="27">
        <v>35.19</v>
      </c>
      <c r="G324" s="27">
        <v>1.34</v>
      </c>
      <c r="H324" s="27">
        <v>0.03</v>
      </c>
      <c r="I324" s="27">
        <v>0.62</v>
      </c>
      <c r="J324" s="27">
        <v>0.01</v>
      </c>
      <c r="K324" s="27">
        <v>0.19</v>
      </c>
      <c r="L324" s="27">
        <v>10.66</v>
      </c>
      <c r="M324" s="27">
        <v>94.6</v>
      </c>
      <c r="N324" s="27">
        <v>3.101851700722928</v>
      </c>
      <c r="O324" s="27">
        <v>2.7861886295722167</v>
      </c>
      <c r="P324" s="27">
        <f t="shared" si="8"/>
        <v>0.8981482993</v>
      </c>
      <c r="Q324" s="27">
        <f t="shared" si="9"/>
        <v>1.88804033</v>
      </c>
      <c r="R324" s="27">
        <v>0.07527817915378265</v>
      </c>
      <c r="S324" s="27">
        <v>0.0</v>
      </c>
      <c r="T324" s="27">
        <f t="shared" si="1"/>
        <v>0.07527817915</v>
      </c>
      <c r="U324" s="27">
        <v>0.06208261063999443</v>
      </c>
      <c r="V324" s="27">
        <v>0.004041422802532481</v>
      </c>
      <c r="W324" s="27">
        <v>0.0017069513775145118</v>
      </c>
      <c r="X324" s="27">
        <v>7.197523224018038E-4</v>
      </c>
      <c r="Y324" s="27">
        <v>0.02474703112505873</v>
      </c>
      <c r="Z324" s="27">
        <v>0.9135395990690554</v>
      </c>
      <c r="AA324" s="27">
        <f t="shared" si="2"/>
        <v>0.5480325154</v>
      </c>
      <c r="AB324" s="27">
        <f t="shared" si="3"/>
        <v>0.1390677412</v>
      </c>
      <c r="AC324" s="27">
        <f t="shared" si="4"/>
        <v>2.865508232</v>
      </c>
      <c r="AD324" s="27">
        <f t="shared" si="5"/>
        <v>3.453607498</v>
      </c>
      <c r="AE324" s="28" t="s">
        <v>107</v>
      </c>
      <c r="AF324" s="28" t="s">
        <v>107</v>
      </c>
      <c r="AG324" s="28" t="s">
        <v>107</v>
      </c>
      <c r="AH324" s="28" t="s">
        <v>107</v>
      </c>
      <c r="AI324" s="31"/>
      <c r="AJ324" s="2"/>
      <c r="AK324" s="2"/>
      <c r="AL324" s="27"/>
    </row>
    <row r="325" ht="12.75" customHeight="1">
      <c r="A325" s="31"/>
      <c r="B325" s="31"/>
      <c r="C325" s="2" t="s">
        <v>318</v>
      </c>
      <c r="D325" s="27">
        <v>46.21</v>
      </c>
      <c r="E325" s="27">
        <v>0.05</v>
      </c>
      <c r="F325" s="27">
        <v>36.28</v>
      </c>
      <c r="G325" s="27">
        <v>1.09</v>
      </c>
      <c r="H325" s="27"/>
      <c r="I325" s="27">
        <v>0.45</v>
      </c>
      <c r="J325" s="27"/>
      <c r="K325" s="27">
        <v>0.22</v>
      </c>
      <c r="L325" s="27">
        <v>10.77</v>
      </c>
      <c r="M325" s="27">
        <v>95.24</v>
      </c>
      <c r="N325" s="27">
        <v>3.0751935851645147</v>
      </c>
      <c r="O325" s="27">
        <v>2.845337992124623</v>
      </c>
      <c r="P325" s="27">
        <f t="shared" si="8"/>
        <v>0.9248064148</v>
      </c>
      <c r="Q325" s="27">
        <f t="shared" si="9"/>
        <v>1.920531577</v>
      </c>
      <c r="R325" s="27">
        <v>0.060654934908179345</v>
      </c>
      <c r="S325" s="27">
        <v>0.0</v>
      </c>
      <c r="T325" s="27">
        <f t="shared" si="1"/>
        <v>0.06065493491</v>
      </c>
      <c r="U325" s="27">
        <v>0.04463403309941323</v>
      </c>
      <c r="V325" s="27">
        <v>0.002502013453257332</v>
      </c>
      <c r="W325" s="27">
        <v>0.0</v>
      </c>
      <c r="X325" s="27">
        <v>0.0</v>
      </c>
      <c r="Y325" s="27">
        <v>0.028383602763057365</v>
      </c>
      <c r="Z325" s="27">
        <v>0.9142420903767978</v>
      </c>
      <c r="AA325" s="27">
        <f t="shared" si="2"/>
        <v>0.5760806289</v>
      </c>
      <c r="AB325" s="27">
        <f t="shared" si="3"/>
        <v>0.105288968</v>
      </c>
      <c r="AC325" s="27">
        <f t="shared" si="4"/>
        <v>2.90849494</v>
      </c>
      <c r="AD325" s="27">
        <f t="shared" si="5"/>
        <v>3.325229514</v>
      </c>
      <c r="AE325" s="28" t="s">
        <v>107</v>
      </c>
      <c r="AF325" s="28" t="s">
        <v>107</v>
      </c>
      <c r="AG325" s="28" t="s">
        <v>107</v>
      </c>
      <c r="AH325" s="28" t="s">
        <v>107</v>
      </c>
      <c r="AI325" s="31"/>
      <c r="AJ325" s="2"/>
      <c r="AK325" s="2"/>
      <c r="AL325" s="27"/>
    </row>
    <row r="326" ht="12.75" customHeight="1">
      <c r="A326" s="31"/>
      <c r="B326" s="31"/>
      <c r="C326" s="2" t="s">
        <v>319</v>
      </c>
      <c r="D326" s="27">
        <v>46.24</v>
      </c>
      <c r="E326" s="27">
        <v>0.02</v>
      </c>
      <c r="F326" s="27">
        <v>34.08</v>
      </c>
      <c r="G326" s="27">
        <v>2.12</v>
      </c>
      <c r="H326" s="27">
        <v>0.06</v>
      </c>
      <c r="I326" s="27">
        <v>0.96</v>
      </c>
      <c r="J326" s="27">
        <v>0.01</v>
      </c>
      <c r="K326" s="27">
        <v>0.19</v>
      </c>
      <c r="L326" s="27">
        <v>10.98</v>
      </c>
      <c r="M326" s="27">
        <v>94.8</v>
      </c>
      <c r="N326" s="27">
        <v>3.1165277745178543</v>
      </c>
      <c r="O326" s="27">
        <v>2.7069663380860374</v>
      </c>
      <c r="P326" s="27">
        <f t="shared" si="8"/>
        <v>0.8834722255</v>
      </c>
      <c r="Q326" s="27">
        <f t="shared" si="9"/>
        <v>1.823494113</v>
      </c>
      <c r="R326" s="27">
        <v>0.11947916772893755</v>
      </c>
      <c r="S326" s="27">
        <v>0.0</v>
      </c>
      <c r="T326" s="27">
        <f t="shared" si="1"/>
        <v>0.1194791677</v>
      </c>
      <c r="U326" s="27">
        <v>0.09643652112719812</v>
      </c>
      <c r="V326" s="27">
        <v>0.0010135993342295987</v>
      </c>
      <c r="W326" s="27">
        <v>0.0034248627067216633</v>
      </c>
      <c r="X326" s="27">
        <v>7.22063006463489E-4</v>
      </c>
      <c r="Y326" s="27">
        <v>0.02482647869141584</v>
      </c>
      <c r="Z326" s="27">
        <v>0.9439837825034981</v>
      </c>
      <c r="AA326" s="27">
        <f t="shared" si="2"/>
        <v>0.5533602878</v>
      </c>
      <c r="AB326" s="27">
        <f t="shared" si="3"/>
        <v>0.2193405516</v>
      </c>
      <c r="AC326" s="27">
        <f t="shared" si="4"/>
        <v>2.827459105</v>
      </c>
      <c r="AD326" s="27">
        <f t="shared" si="5"/>
        <v>3.527589985</v>
      </c>
      <c r="AE326" s="28" t="s">
        <v>107</v>
      </c>
      <c r="AF326" s="28" t="s">
        <v>107</v>
      </c>
      <c r="AG326" s="28" t="s">
        <v>107</v>
      </c>
      <c r="AH326" s="28" t="s">
        <v>107</v>
      </c>
      <c r="AI326" s="31"/>
      <c r="AJ326" s="2"/>
      <c r="AK326" s="2"/>
      <c r="AL326" s="27"/>
    </row>
    <row r="327" ht="12.75" customHeight="1">
      <c r="A327" s="31"/>
      <c r="B327" s="31"/>
      <c r="C327" s="2" t="s">
        <v>320</v>
      </c>
      <c r="D327" s="27">
        <v>46.53</v>
      </c>
      <c r="E327" s="27"/>
      <c r="F327" s="27">
        <v>35.56</v>
      </c>
      <c r="G327" s="27">
        <v>1.52</v>
      </c>
      <c r="H327" s="27">
        <v>0.04</v>
      </c>
      <c r="I327" s="27">
        <v>0.7</v>
      </c>
      <c r="J327" s="27">
        <v>0.0</v>
      </c>
      <c r="K327" s="27">
        <v>0.23</v>
      </c>
      <c r="L327" s="27">
        <v>11.0</v>
      </c>
      <c r="M327" s="27">
        <v>95.59</v>
      </c>
      <c r="N327" s="27">
        <v>3.0924767059787777</v>
      </c>
      <c r="O327" s="27">
        <v>2.7852567129393857</v>
      </c>
      <c r="P327" s="27">
        <f t="shared" si="8"/>
        <v>0.907523294</v>
      </c>
      <c r="Q327" s="27">
        <f t="shared" si="9"/>
        <v>1.877733419</v>
      </c>
      <c r="R327" s="27">
        <v>0.084473429045399</v>
      </c>
      <c r="S327" s="27">
        <v>0.0</v>
      </c>
      <c r="T327" s="27">
        <f t="shared" si="1"/>
        <v>0.08447342905</v>
      </c>
      <c r="U327" s="27">
        <v>0.06934075248792812</v>
      </c>
      <c r="V327" s="27">
        <v>0.0</v>
      </c>
      <c r="W327" s="27">
        <v>0.0022515008520587886</v>
      </c>
      <c r="X327" s="27">
        <v>0.0</v>
      </c>
      <c r="Y327" s="27">
        <v>0.029635316394289783</v>
      </c>
      <c r="Z327" s="27">
        <v>0.9325563561016746</v>
      </c>
      <c r="AA327" s="27">
        <f t="shared" si="2"/>
        <v>0.5491914218</v>
      </c>
      <c r="AB327" s="27">
        <f t="shared" si="3"/>
        <v>0.1560656824</v>
      </c>
      <c r="AC327" s="27">
        <f t="shared" si="4"/>
        <v>2.869730142</v>
      </c>
      <c r="AD327" s="27">
        <f t="shared" si="5"/>
        <v>3.407600363</v>
      </c>
      <c r="AE327" s="28" t="s">
        <v>107</v>
      </c>
      <c r="AF327" s="28" t="s">
        <v>107</v>
      </c>
      <c r="AG327" s="28" t="s">
        <v>107</v>
      </c>
      <c r="AH327" s="28" t="s">
        <v>107</v>
      </c>
      <c r="AI327" s="31"/>
      <c r="AJ327" s="2"/>
      <c r="AK327" s="2"/>
      <c r="AL327" s="27"/>
    </row>
    <row r="328" ht="12.75" customHeight="1">
      <c r="A328" s="31"/>
      <c r="B328" s="31"/>
      <c r="C328" s="2" t="s">
        <v>321</v>
      </c>
      <c r="D328" s="27">
        <v>47.16</v>
      </c>
      <c r="E328" s="27">
        <v>0.11</v>
      </c>
      <c r="F328" s="27">
        <v>28.93</v>
      </c>
      <c r="G328" s="27">
        <v>4.81</v>
      </c>
      <c r="H328" s="27">
        <v>0.05</v>
      </c>
      <c r="I328" s="27">
        <v>2.84</v>
      </c>
      <c r="J328" s="27"/>
      <c r="K328" s="27">
        <v>0.11</v>
      </c>
      <c r="L328" s="27">
        <v>10.88</v>
      </c>
      <c r="M328" s="27">
        <v>95.15</v>
      </c>
      <c r="N328" s="27">
        <v>3.2227207962186006</v>
      </c>
      <c r="O328" s="27">
        <v>2.3298470516831156</v>
      </c>
      <c r="P328" s="27">
        <f t="shared" si="8"/>
        <v>0.7772792038</v>
      </c>
      <c r="Q328" s="27">
        <f t="shared" si="9"/>
        <v>1.552567848</v>
      </c>
      <c r="R328" s="27">
        <v>0.27485086814164167</v>
      </c>
      <c r="S328" s="27">
        <v>0.0</v>
      </c>
      <c r="T328" s="27">
        <f t="shared" si="1"/>
        <v>0.2748508681</v>
      </c>
      <c r="U328" s="27">
        <v>0.28925731530624427</v>
      </c>
      <c r="V328" s="27">
        <v>0.005652293632002228</v>
      </c>
      <c r="W328" s="27">
        <v>0.0028937274854356956</v>
      </c>
      <c r="X328" s="27">
        <v>0.0</v>
      </c>
      <c r="Y328" s="27">
        <v>0.014573031984413624</v>
      </c>
      <c r="Z328" s="27">
        <v>0.9483896316971863</v>
      </c>
      <c r="AA328" s="27">
        <f t="shared" si="2"/>
        <v>0.4872307763</v>
      </c>
      <c r="AB328" s="27">
        <f t="shared" si="3"/>
        <v>0.5670019109</v>
      </c>
      <c r="AC328" s="27">
        <f t="shared" si="4"/>
        <v>2.610350213</v>
      </c>
      <c r="AD328" s="27">
        <f t="shared" si="5"/>
        <v>4.146155951</v>
      </c>
      <c r="AE328" s="28">
        <v>213.0</v>
      </c>
      <c r="AF328" s="28">
        <v>356.0</v>
      </c>
      <c r="AG328" s="29">
        <v>2.496094</v>
      </c>
      <c r="AH328" s="29">
        <v>4.287884</v>
      </c>
      <c r="AI328" s="31"/>
      <c r="AJ328" s="2"/>
      <c r="AK328" s="2"/>
      <c r="AL328" s="27"/>
    </row>
    <row r="329" ht="12.75" customHeight="1">
      <c r="A329" s="31"/>
      <c r="B329" s="31"/>
      <c r="C329" s="2" t="s">
        <v>322</v>
      </c>
      <c r="D329" s="27">
        <v>48.09</v>
      </c>
      <c r="E329" s="27">
        <v>0.03</v>
      </c>
      <c r="F329" s="27">
        <v>33.09</v>
      </c>
      <c r="G329" s="27">
        <v>1.13</v>
      </c>
      <c r="H329" s="27">
        <v>0.05</v>
      </c>
      <c r="I329" s="27">
        <v>1.6</v>
      </c>
      <c r="J329" s="27"/>
      <c r="K329" s="27">
        <v>0.15</v>
      </c>
      <c r="L329" s="27">
        <v>10.87</v>
      </c>
      <c r="M329" s="27">
        <v>95.17</v>
      </c>
      <c r="N329" s="27">
        <v>3.202696623916678</v>
      </c>
      <c r="O329" s="27">
        <v>2.5970952918664443</v>
      </c>
      <c r="P329" s="27">
        <f t="shared" si="8"/>
        <v>0.7973033761</v>
      </c>
      <c r="Q329" s="27">
        <f t="shared" si="9"/>
        <v>1.799791916</v>
      </c>
      <c r="R329" s="27">
        <v>0.06292781030822162</v>
      </c>
      <c r="S329" s="27">
        <v>0.0</v>
      </c>
      <c r="T329" s="27">
        <f t="shared" si="1"/>
        <v>0.06292781031</v>
      </c>
      <c r="U329" s="27">
        <v>0.1588174188322175</v>
      </c>
      <c r="V329" s="27">
        <v>0.0015023302925046983</v>
      </c>
      <c r="W329" s="27">
        <v>0.002820134159644897</v>
      </c>
      <c r="X329" s="27">
        <v>0.0</v>
      </c>
      <c r="Y329" s="27">
        <v>0.019366923260910843</v>
      </c>
      <c r="Z329" s="27">
        <v>0.9234206577028541</v>
      </c>
      <c r="AA329" s="27">
        <f t="shared" si="2"/>
        <v>0.2837842805</v>
      </c>
      <c r="AB329" s="27">
        <f t="shared" si="3"/>
        <v>0.2245653633</v>
      </c>
      <c r="AC329" s="27">
        <f t="shared" si="4"/>
        <v>2.661525432</v>
      </c>
      <c r="AD329" s="27">
        <f t="shared" si="5"/>
        <v>4.016910902</v>
      </c>
      <c r="AE329" s="28">
        <v>213.0</v>
      </c>
      <c r="AF329" s="28">
        <v>356.0</v>
      </c>
      <c r="AG329" s="29">
        <v>1.960526</v>
      </c>
      <c r="AH329" s="29">
        <v>3.752316</v>
      </c>
      <c r="AI329" s="31"/>
      <c r="AJ329" s="2"/>
      <c r="AK329" s="2"/>
      <c r="AL329" s="27"/>
    </row>
    <row r="330" ht="12.75" customHeight="1">
      <c r="A330" s="17"/>
      <c r="B330" s="17"/>
      <c r="C330" s="32" t="s">
        <v>323</v>
      </c>
      <c r="D330" s="33">
        <v>47.54</v>
      </c>
      <c r="E330" s="33">
        <v>0.07</v>
      </c>
      <c r="F330" s="33">
        <v>29.92</v>
      </c>
      <c r="G330" s="33">
        <v>4.76</v>
      </c>
      <c r="H330" s="33">
        <v>0.07</v>
      </c>
      <c r="I330" s="33">
        <v>2.74</v>
      </c>
      <c r="J330" s="33"/>
      <c r="K330" s="33">
        <v>0.12</v>
      </c>
      <c r="L330" s="33">
        <v>10.36</v>
      </c>
      <c r="M330" s="33">
        <v>95.71</v>
      </c>
      <c r="N330" s="33">
        <v>3.209724881250666</v>
      </c>
      <c r="O330" s="33">
        <v>2.3806761081032035</v>
      </c>
      <c r="P330" s="33">
        <f t="shared" si="8"/>
        <v>0.7902751187</v>
      </c>
      <c r="Q330" s="33">
        <f t="shared" si="9"/>
        <v>1.590400989</v>
      </c>
      <c r="R330" s="33">
        <v>0.2687315986391185</v>
      </c>
      <c r="S330" s="33">
        <v>0.0</v>
      </c>
      <c r="T330" s="33">
        <f t="shared" si="1"/>
        <v>0.2687315986</v>
      </c>
      <c r="U330" s="33">
        <v>0.2757251109181398</v>
      </c>
      <c r="V330" s="33">
        <v>0.0035537740856623466</v>
      </c>
      <c r="W330" s="33">
        <v>0.0040026296792278196</v>
      </c>
      <c r="X330" s="33">
        <v>0.0</v>
      </c>
      <c r="Y330" s="33">
        <v>0.015707180165643563</v>
      </c>
      <c r="Z330" s="33">
        <v>0.8922311957064625</v>
      </c>
      <c r="AA330" s="33">
        <f t="shared" si="2"/>
        <v>0.4935775314</v>
      </c>
      <c r="AB330" s="33">
        <f t="shared" si="3"/>
        <v>0.5484593392</v>
      </c>
      <c r="AC330" s="33">
        <f t="shared" si="4"/>
        <v>2.652961481</v>
      </c>
      <c r="AD330" s="33">
        <f t="shared" si="5"/>
        <v>4.061528454</v>
      </c>
      <c r="AE330" s="34">
        <v>213.0</v>
      </c>
      <c r="AF330" s="34">
        <v>356.0</v>
      </c>
      <c r="AG330" s="35">
        <v>2.228578</v>
      </c>
      <c r="AH330" s="35">
        <v>4.020368</v>
      </c>
      <c r="AI330" s="41"/>
      <c r="AJ330" s="2"/>
      <c r="AK330" s="2"/>
      <c r="AL330" s="27"/>
    </row>
    <row r="331" ht="12.75" customHeight="1">
      <c r="A331" s="25" t="s">
        <v>324</v>
      </c>
      <c r="B331" s="30" t="s">
        <v>325</v>
      </c>
      <c r="C331" s="2" t="s">
        <v>326</v>
      </c>
      <c r="D331" s="27">
        <v>47.38</v>
      </c>
      <c r="E331" s="27">
        <v>0.24</v>
      </c>
      <c r="F331" s="27">
        <v>30.05</v>
      </c>
      <c r="G331" s="27">
        <v>3.39</v>
      </c>
      <c r="H331" s="27">
        <v>0.04</v>
      </c>
      <c r="I331" s="27">
        <v>2.12</v>
      </c>
      <c r="J331" s="27">
        <v>0.0</v>
      </c>
      <c r="K331" s="27">
        <v>0.08</v>
      </c>
      <c r="L331" s="27">
        <v>11.09</v>
      </c>
      <c r="M331" s="27">
        <v>94.64000000000001</v>
      </c>
      <c r="N331" s="27">
        <v>3.2287032804476503</v>
      </c>
      <c r="O331" s="27">
        <v>2.413279633631358</v>
      </c>
      <c r="P331" s="27">
        <f t="shared" si="8"/>
        <v>0.7712967196</v>
      </c>
      <c r="Q331" s="27">
        <f t="shared" si="9"/>
        <v>1.641982914</v>
      </c>
      <c r="R331" s="27">
        <v>0.19316833137040917</v>
      </c>
      <c r="S331" s="27">
        <v>0.0</v>
      </c>
      <c r="T331" s="27">
        <f t="shared" si="1"/>
        <v>0.1931683314</v>
      </c>
      <c r="U331" s="27">
        <v>0.21532083997253923</v>
      </c>
      <c r="V331" s="27">
        <v>0.01229780110887627</v>
      </c>
      <c r="W331" s="27">
        <v>0.0023085102636011983</v>
      </c>
      <c r="X331" s="27">
        <v>0.0</v>
      </c>
      <c r="Y331" s="27">
        <v>0.010568939535325526</v>
      </c>
      <c r="Z331" s="27">
        <v>0.9639924701313944</v>
      </c>
      <c r="AA331" s="27">
        <f t="shared" si="2"/>
        <v>0.4728848276</v>
      </c>
      <c r="AB331" s="27">
        <f t="shared" si="3"/>
        <v>0.4107976816</v>
      </c>
      <c r="AC331" s="27">
        <f t="shared" si="4"/>
        <v>2.618745766</v>
      </c>
      <c r="AD331" s="27">
        <f t="shared" si="5"/>
        <v>4.186071584</v>
      </c>
      <c r="AE331" s="28">
        <v>123.0</v>
      </c>
      <c r="AF331" s="28">
        <v>171.0</v>
      </c>
      <c r="AG331" s="29">
        <v>1.600784</v>
      </c>
      <c r="AH331" s="29">
        <v>2.202224</v>
      </c>
      <c r="AI331" s="30" t="s">
        <v>327</v>
      </c>
      <c r="AJ331" s="2"/>
      <c r="AK331" s="2"/>
      <c r="AL331" s="27"/>
    </row>
    <row r="332" ht="12.75" customHeight="1">
      <c r="A332" s="31"/>
      <c r="B332" s="31"/>
      <c r="C332" s="2" t="s">
        <v>328</v>
      </c>
      <c r="D332" s="27">
        <v>44.69</v>
      </c>
      <c r="E332" s="27">
        <v>0.11</v>
      </c>
      <c r="F332" s="27">
        <v>31.62</v>
      </c>
      <c r="G332" s="27">
        <v>4.77</v>
      </c>
      <c r="H332" s="27">
        <v>0.09</v>
      </c>
      <c r="I332" s="27">
        <v>2.31</v>
      </c>
      <c r="J332" s="27">
        <v>0.0</v>
      </c>
      <c r="K332" s="27">
        <v>0.17</v>
      </c>
      <c r="L332" s="27">
        <v>10.13</v>
      </c>
      <c r="M332" s="27">
        <v>93.92</v>
      </c>
      <c r="N332" s="27">
        <v>3.0806177565716784</v>
      </c>
      <c r="O332" s="27">
        <v>2.5687356799545253</v>
      </c>
      <c r="P332" s="27">
        <f t="shared" si="8"/>
        <v>0.9193822434</v>
      </c>
      <c r="Q332" s="27">
        <f t="shared" si="9"/>
        <v>1.649353437</v>
      </c>
      <c r="R332" s="27">
        <v>0.2749470030897835</v>
      </c>
      <c r="S332" s="27">
        <v>0.0</v>
      </c>
      <c r="T332" s="27">
        <f t="shared" si="1"/>
        <v>0.2749470031</v>
      </c>
      <c r="U332" s="27">
        <v>0.2373321455643406</v>
      </c>
      <c r="V332" s="27">
        <v>0.005701685909588514</v>
      </c>
      <c r="W332" s="27">
        <v>0.005254225513987621</v>
      </c>
      <c r="X332" s="27">
        <v>0.0</v>
      </c>
      <c r="Y332" s="27">
        <v>0.022718765499117253</v>
      </c>
      <c r="Z332" s="27">
        <v>0.8907296763760123</v>
      </c>
      <c r="AA332" s="27">
        <f t="shared" si="2"/>
        <v>0.5367132428</v>
      </c>
      <c r="AB332" s="27">
        <f t="shared" si="3"/>
        <v>0.5175333742</v>
      </c>
      <c r="AC332" s="27">
        <f t="shared" si="4"/>
        <v>2.849384369</v>
      </c>
      <c r="AD332" s="27">
        <f t="shared" si="5"/>
        <v>3.350747503</v>
      </c>
      <c r="AE332" s="28" t="s">
        <v>107</v>
      </c>
      <c r="AF332" s="28" t="s">
        <v>107</v>
      </c>
      <c r="AG332" s="28" t="s">
        <v>107</v>
      </c>
      <c r="AH332" s="28" t="s">
        <v>107</v>
      </c>
      <c r="AI332" s="31"/>
      <c r="AJ332" s="2"/>
      <c r="AK332" s="2"/>
      <c r="AL332" s="27"/>
    </row>
    <row r="333" ht="12.75" customHeight="1">
      <c r="A333" s="31"/>
      <c r="B333" s="31"/>
      <c r="C333" s="2" t="s">
        <v>329</v>
      </c>
      <c r="D333" s="27">
        <v>45.12</v>
      </c>
      <c r="E333" s="27">
        <v>1.14</v>
      </c>
      <c r="F333" s="27">
        <v>33.64</v>
      </c>
      <c r="G333" s="27">
        <v>1.71</v>
      </c>
      <c r="H333" s="27">
        <v>0.01</v>
      </c>
      <c r="I333" s="27">
        <v>0.96</v>
      </c>
      <c r="J333" s="27">
        <v>0.0</v>
      </c>
      <c r="K333" s="27">
        <v>0.3</v>
      </c>
      <c r="L333" s="27">
        <v>10.23</v>
      </c>
      <c r="M333" s="27">
        <v>93.27</v>
      </c>
      <c r="N333" s="27">
        <v>3.0807008742762343</v>
      </c>
      <c r="O333" s="27">
        <v>2.7068645274394934</v>
      </c>
      <c r="P333" s="27">
        <f t="shared" si="8"/>
        <v>0.9192991257</v>
      </c>
      <c r="Q333" s="27">
        <f t="shared" si="9"/>
        <v>1.787565402</v>
      </c>
      <c r="R333" s="27">
        <v>0.0976291937437205</v>
      </c>
      <c r="S333" s="27">
        <v>0.0</v>
      </c>
      <c r="T333" s="27">
        <f t="shared" si="1"/>
        <v>0.09762919374</v>
      </c>
      <c r="U333" s="27">
        <v>0.09769420423975686</v>
      </c>
      <c r="V333" s="27">
        <v>0.058528640554746075</v>
      </c>
      <c r="W333" s="27">
        <v>5.782547124484012E-4</v>
      </c>
      <c r="X333" s="27">
        <v>0.0</v>
      </c>
      <c r="Y333" s="27">
        <v>0.03971092865545942</v>
      </c>
      <c r="Z333" s="27">
        <v>0.8909741243102896</v>
      </c>
      <c r="AA333" s="27">
        <f t="shared" si="2"/>
        <v>0.4998335824</v>
      </c>
      <c r="AB333" s="27">
        <f t="shared" si="3"/>
        <v>0.1959016527</v>
      </c>
      <c r="AC333" s="27">
        <f t="shared" si="4"/>
        <v>2.863022362</v>
      </c>
      <c r="AD333" s="27">
        <f t="shared" si="5"/>
        <v>3.351140873</v>
      </c>
      <c r="AE333" s="28" t="s">
        <v>107</v>
      </c>
      <c r="AF333" s="28" t="s">
        <v>107</v>
      </c>
      <c r="AG333" s="28" t="s">
        <v>107</v>
      </c>
      <c r="AH333" s="28" t="s">
        <v>107</v>
      </c>
      <c r="AI333" s="31"/>
      <c r="AJ333" s="2"/>
      <c r="AK333" s="2"/>
      <c r="AL333" s="27"/>
    </row>
    <row r="334" ht="12.75" customHeight="1">
      <c r="A334" s="31"/>
      <c r="B334" s="31"/>
      <c r="C334" s="2" t="s">
        <v>330</v>
      </c>
      <c r="D334" s="27">
        <v>46.61</v>
      </c>
      <c r="E334" s="27">
        <v>0.07</v>
      </c>
      <c r="F334" s="27">
        <v>32.97</v>
      </c>
      <c r="G334" s="27">
        <v>1.81</v>
      </c>
      <c r="H334" s="27">
        <v>0.0</v>
      </c>
      <c r="I334" s="27">
        <v>1.15</v>
      </c>
      <c r="J334" s="27">
        <v>0.0</v>
      </c>
      <c r="K334" s="27">
        <v>0.25</v>
      </c>
      <c r="L334" s="27">
        <v>10.54</v>
      </c>
      <c r="M334" s="27">
        <v>93.54</v>
      </c>
      <c r="N334" s="27">
        <v>3.1687840425130966</v>
      </c>
      <c r="O334" s="27">
        <v>2.6415727719070268</v>
      </c>
      <c r="P334" s="27">
        <f t="shared" si="8"/>
        <v>0.8312159575</v>
      </c>
      <c r="Q334" s="27">
        <f t="shared" si="9"/>
        <v>1.810356814</v>
      </c>
      <c r="R334" s="27">
        <v>0.10289523557946317</v>
      </c>
      <c r="S334" s="27">
        <v>0.0</v>
      </c>
      <c r="T334" s="27">
        <f t="shared" si="1"/>
        <v>0.1028952356</v>
      </c>
      <c r="U334" s="27">
        <v>0.11652752052589793</v>
      </c>
      <c r="V334" s="27">
        <v>0.0035784481108769245</v>
      </c>
      <c r="W334" s="27">
        <v>0.0</v>
      </c>
      <c r="X334" s="27">
        <v>0.0</v>
      </c>
      <c r="Y334" s="27">
        <v>0.032950491409563715</v>
      </c>
      <c r="Z334" s="27">
        <v>0.9140357181627414</v>
      </c>
      <c r="AA334" s="27">
        <f t="shared" si="2"/>
        <v>0.4689360274</v>
      </c>
      <c r="AB334" s="27">
        <f t="shared" si="3"/>
        <v>0.2194227561</v>
      </c>
      <c r="AC334" s="27">
        <f t="shared" si="4"/>
        <v>2.748046456</v>
      </c>
      <c r="AD334" s="27">
        <f t="shared" si="5"/>
        <v>3.812227152</v>
      </c>
      <c r="AE334" s="28" t="s">
        <v>107</v>
      </c>
      <c r="AF334" s="28" t="s">
        <v>107</v>
      </c>
      <c r="AG334" s="28" t="s">
        <v>107</v>
      </c>
      <c r="AH334" s="28" t="s">
        <v>107</v>
      </c>
      <c r="AI334" s="31"/>
      <c r="AJ334" s="2"/>
      <c r="AK334" s="2"/>
      <c r="AL334" s="27"/>
    </row>
    <row r="335" ht="12.75" customHeight="1">
      <c r="A335" s="31"/>
      <c r="B335" s="31"/>
      <c r="C335" s="2" t="s">
        <v>331</v>
      </c>
      <c r="D335" s="27">
        <v>46.98</v>
      </c>
      <c r="E335" s="27">
        <v>0.66</v>
      </c>
      <c r="F335" s="27">
        <v>31.39</v>
      </c>
      <c r="G335" s="27">
        <v>3.2</v>
      </c>
      <c r="H335" s="27">
        <v>0.03</v>
      </c>
      <c r="I335" s="27">
        <v>1.65</v>
      </c>
      <c r="J335" s="27">
        <v>0.0</v>
      </c>
      <c r="K335" s="27">
        <v>0.28</v>
      </c>
      <c r="L335" s="27">
        <v>10.27</v>
      </c>
      <c r="M335" s="27">
        <v>94.7</v>
      </c>
      <c r="N335" s="27">
        <v>3.181667122490146</v>
      </c>
      <c r="O335" s="27">
        <v>2.5053196016968817</v>
      </c>
      <c r="P335" s="27">
        <f t="shared" si="8"/>
        <v>0.8183328775</v>
      </c>
      <c r="Q335" s="27">
        <f t="shared" si="9"/>
        <v>1.686986724</v>
      </c>
      <c r="R335" s="27">
        <v>0.18121529803068917</v>
      </c>
      <c r="S335" s="27">
        <v>0.0</v>
      </c>
      <c r="T335" s="27">
        <f t="shared" si="1"/>
        <v>0.181215298</v>
      </c>
      <c r="U335" s="27">
        <v>0.16654929468326152</v>
      </c>
      <c r="V335" s="27">
        <v>0.03361002287200136</v>
      </c>
      <c r="W335" s="27">
        <v>0.0017206863850840076</v>
      </c>
      <c r="X335" s="27">
        <v>0.0</v>
      </c>
      <c r="Y335" s="27">
        <v>0.03676275981951238</v>
      </c>
      <c r="Z335" s="27">
        <v>0.8871992954431827</v>
      </c>
      <c r="AA335" s="27">
        <f t="shared" si="2"/>
        <v>0.5210861078</v>
      </c>
      <c r="AB335" s="27">
        <f t="shared" si="3"/>
        <v>0.3494852791</v>
      </c>
      <c r="AC335" s="27">
        <f t="shared" si="4"/>
        <v>2.720144923</v>
      </c>
      <c r="AD335" s="27">
        <f t="shared" si="5"/>
        <v>3.887986429</v>
      </c>
      <c r="AE335" s="28">
        <v>123.0</v>
      </c>
      <c r="AF335" s="28">
        <v>171.0</v>
      </c>
      <c r="AG335" s="29">
        <v>0.340019</v>
      </c>
      <c r="AH335" s="29">
        <v>0.941459</v>
      </c>
      <c r="AI335" s="31"/>
      <c r="AJ335" s="2"/>
      <c r="AK335" s="2"/>
      <c r="AL335" s="27"/>
    </row>
    <row r="336" ht="12.75" customHeight="1">
      <c r="A336" s="31"/>
      <c r="B336" s="31"/>
      <c r="C336" s="2" t="s">
        <v>332</v>
      </c>
      <c r="D336" s="27">
        <v>45.95</v>
      </c>
      <c r="E336" s="27">
        <v>0.46</v>
      </c>
      <c r="F336" s="27">
        <v>35.29</v>
      </c>
      <c r="G336" s="27">
        <v>1.39</v>
      </c>
      <c r="H336" s="27">
        <v>0.0</v>
      </c>
      <c r="I336" s="27">
        <v>0.66</v>
      </c>
      <c r="J336" s="27">
        <v>0.0</v>
      </c>
      <c r="K336" s="27">
        <v>0.33</v>
      </c>
      <c r="L336" s="27">
        <v>10.84</v>
      </c>
      <c r="M336" s="27">
        <v>94.95</v>
      </c>
      <c r="N336" s="27">
        <v>3.075349583762083</v>
      </c>
      <c r="O336" s="27">
        <v>2.783496797097972</v>
      </c>
      <c r="P336" s="27">
        <f t="shared" si="8"/>
        <v>0.9246504162</v>
      </c>
      <c r="Q336" s="27">
        <f t="shared" si="9"/>
        <v>1.858846381</v>
      </c>
      <c r="R336" s="27">
        <v>0.07779056511592719</v>
      </c>
      <c r="S336" s="27">
        <v>0.0</v>
      </c>
      <c r="T336" s="27">
        <f t="shared" si="1"/>
        <v>0.07779056512</v>
      </c>
      <c r="U336" s="27">
        <v>0.06583700044729576</v>
      </c>
      <c r="V336" s="27">
        <v>0.023149944333713094</v>
      </c>
      <c r="W336" s="27">
        <v>0.0</v>
      </c>
      <c r="X336" s="27">
        <v>0.0</v>
      </c>
      <c r="Y336" s="27">
        <v>0.04281848157519348</v>
      </c>
      <c r="Z336" s="27">
        <v>0.9254378836212612</v>
      </c>
      <c r="AA336" s="27">
        <f t="shared" si="2"/>
        <v>0.5416130588</v>
      </c>
      <c r="AB336" s="27">
        <f t="shared" si="3"/>
        <v>0.1436275656</v>
      </c>
      <c r="AC336" s="27">
        <f t="shared" si="4"/>
        <v>2.884437307</v>
      </c>
      <c r="AD336" s="27">
        <f t="shared" si="5"/>
        <v>3.325959227</v>
      </c>
      <c r="AE336" s="28" t="s">
        <v>107</v>
      </c>
      <c r="AF336" s="28" t="s">
        <v>107</v>
      </c>
      <c r="AG336" s="28" t="s">
        <v>107</v>
      </c>
      <c r="AH336" s="28" t="s">
        <v>107</v>
      </c>
      <c r="AI336" s="31"/>
      <c r="AJ336" s="2"/>
      <c r="AK336" s="2"/>
      <c r="AL336" s="27"/>
    </row>
    <row r="337" ht="12.75" customHeight="1">
      <c r="A337" s="31"/>
      <c r="B337" s="31"/>
      <c r="C337" s="2" t="s">
        <v>333</v>
      </c>
      <c r="D337" s="27">
        <v>44.88</v>
      </c>
      <c r="E337" s="27">
        <v>0.5</v>
      </c>
      <c r="F337" s="27">
        <v>35.66</v>
      </c>
      <c r="G337" s="27">
        <v>2.03</v>
      </c>
      <c r="H337" s="27">
        <v>0.0</v>
      </c>
      <c r="I337" s="27">
        <v>0.68</v>
      </c>
      <c r="J337" s="27">
        <v>0.0</v>
      </c>
      <c r="K337" s="27">
        <v>0.23</v>
      </c>
      <c r="L337" s="27">
        <v>10.9</v>
      </c>
      <c r="M337" s="27">
        <v>94.98</v>
      </c>
      <c r="N337" s="27">
        <v>3.020635187757085</v>
      </c>
      <c r="O337" s="27">
        <v>2.8285044132283064</v>
      </c>
      <c r="P337" s="27">
        <f t="shared" si="8"/>
        <v>0.9793648122</v>
      </c>
      <c r="Q337" s="27">
        <f t="shared" si="9"/>
        <v>1.849139601</v>
      </c>
      <c r="R337" s="27">
        <v>0.11424695097335405</v>
      </c>
      <c r="S337" s="27">
        <v>0.0</v>
      </c>
      <c r="T337" s="27">
        <f t="shared" si="1"/>
        <v>0.114246951</v>
      </c>
      <c r="U337" s="27">
        <v>0.06821367811598208</v>
      </c>
      <c r="V337" s="27">
        <v>0.02530454764094122</v>
      </c>
      <c r="W337" s="27">
        <v>0.0</v>
      </c>
      <c r="X337" s="27">
        <v>0.0</v>
      </c>
      <c r="Y337" s="27">
        <v>0.030011079186678086</v>
      </c>
      <c r="Z337" s="27">
        <v>0.9357954813576274</v>
      </c>
      <c r="AA337" s="27">
        <f t="shared" si="2"/>
        <v>0.6261457693</v>
      </c>
      <c r="AB337" s="27">
        <f t="shared" si="3"/>
        <v>0.1824606291</v>
      </c>
      <c r="AC337" s="27">
        <f t="shared" si="4"/>
        <v>2.968055912</v>
      </c>
      <c r="AD337" s="27">
        <f t="shared" si="5"/>
        <v>3.084279882</v>
      </c>
      <c r="AE337" s="28" t="s">
        <v>107</v>
      </c>
      <c r="AF337" s="28" t="s">
        <v>107</v>
      </c>
      <c r="AG337" s="28" t="s">
        <v>107</v>
      </c>
      <c r="AH337" s="28" t="s">
        <v>107</v>
      </c>
      <c r="AI337" s="31"/>
      <c r="AJ337" s="2"/>
      <c r="AK337" s="2"/>
      <c r="AL337" s="27"/>
    </row>
    <row r="338" ht="12.75" customHeight="1">
      <c r="A338" s="31"/>
      <c r="B338" s="31"/>
      <c r="C338" s="2" t="s">
        <v>334</v>
      </c>
      <c r="D338" s="27">
        <v>46.24</v>
      </c>
      <c r="E338" s="27">
        <v>1.12</v>
      </c>
      <c r="F338" s="27">
        <v>35.44</v>
      </c>
      <c r="G338" s="27">
        <v>1.52</v>
      </c>
      <c r="H338" s="27">
        <v>0.05</v>
      </c>
      <c r="I338" s="27">
        <v>0.61</v>
      </c>
      <c r="J338" s="27">
        <v>0.0</v>
      </c>
      <c r="K338" s="27">
        <v>0.25</v>
      </c>
      <c r="L338" s="27">
        <v>11.01</v>
      </c>
      <c r="M338" s="27">
        <v>96.24</v>
      </c>
      <c r="N338" s="27">
        <v>3.0585610007278565</v>
      </c>
      <c r="O338" s="27">
        <v>2.7626325678029726</v>
      </c>
      <c r="P338" s="27">
        <f t="shared" si="8"/>
        <v>0.9414389993</v>
      </c>
      <c r="Q338" s="27">
        <f t="shared" si="9"/>
        <v>1.821193569</v>
      </c>
      <c r="R338" s="27">
        <v>0.08407097046063534</v>
      </c>
      <c r="S338" s="27">
        <v>0.0</v>
      </c>
      <c r="T338" s="27">
        <f t="shared" si="1"/>
        <v>0.08407097046</v>
      </c>
      <c r="U338" s="27">
        <v>0.060137626304592615</v>
      </c>
      <c r="V338" s="27">
        <v>0.055705809357982396</v>
      </c>
      <c r="W338" s="27">
        <v>0.002800967472324949</v>
      </c>
      <c r="X338" s="27">
        <v>0.0</v>
      </c>
      <c r="Y338" s="27">
        <v>0.03205883066904354</v>
      </c>
      <c r="Z338" s="27">
        <v>0.9289570971035743</v>
      </c>
      <c r="AA338" s="27">
        <f t="shared" si="2"/>
        <v>0.5829816831</v>
      </c>
      <c r="AB338" s="27">
        <f t="shared" si="3"/>
        <v>0.1470095642</v>
      </c>
      <c r="AC338" s="27">
        <f t="shared" si="4"/>
        <v>2.902409348</v>
      </c>
      <c r="AD338" s="27">
        <f t="shared" si="5"/>
        <v>3.248814849</v>
      </c>
      <c r="AE338" s="28" t="s">
        <v>107</v>
      </c>
      <c r="AF338" s="28" t="s">
        <v>107</v>
      </c>
      <c r="AG338" s="28" t="s">
        <v>107</v>
      </c>
      <c r="AH338" s="28" t="s">
        <v>107</v>
      </c>
      <c r="AI338" s="31"/>
      <c r="AJ338" s="2"/>
      <c r="AK338" s="2"/>
      <c r="AL338" s="27"/>
    </row>
    <row r="339" ht="12.75" customHeight="1">
      <c r="A339" s="31"/>
      <c r="B339" s="31"/>
      <c r="C339" s="2" t="s">
        <v>335</v>
      </c>
      <c r="D339" s="27">
        <v>45.85</v>
      </c>
      <c r="E339" s="27">
        <v>0.76</v>
      </c>
      <c r="F339" s="27">
        <v>34.64</v>
      </c>
      <c r="G339" s="27">
        <v>2.09</v>
      </c>
      <c r="H339" s="27">
        <v>0.01</v>
      </c>
      <c r="I339" s="27">
        <v>0.85</v>
      </c>
      <c r="J339" s="27">
        <v>0.0</v>
      </c>
      <c r="K339" s="27">
        <v>0.16</v>
      </c>
      <c r="L339" s="27">
        <v>11.09</v>
      </c>
      <c r="M339" s="27">
        <v>95.46000000000001</v>
      </c>
      <c r="N339" s="27">
        <v>3.0691465918039835</v>
      </c>
      <c r="O339" s="27">
        <v>2.7326642070342153</v>
      </c>
      <c r="P339" s="27">
        <f t="shared" si="8"/>
        <v>0.9308534082</v>
      </c>
      <c r="Q339" s="27">
        <f t="shared" si="9"/>
        <v>1.801810799</v>
      </c>
      <c r="R339" s="27">
        <v>0.11698434015563722</v>
      </c>
      <c r="S339" s="27">
        <v>0.0</v>
      </c>
      <c r="T339" s="27">
        <f t="shared" si="1"/>
        <v>0.1169843402</v>
      </c>
      <c r="U339" s="27">
        <v>0.08480361070311726</v>
      </c>
      <c r="V339" s="27">
        <v>0.038253839299954635</v>
      </c>
      <c r="W339" s="27">
        <v>5.669138041165952E-4</v>
      </c>
      <c r="X339" s="27">
        <v>0.0</v>
      </c>
      <c r="Y339" s="27">
        <v>0.020763789745869645</v>
      </c>
      <c r="Z339" s="27">
        <v>0.946932135409993</v>
      </c>
      <c r="AA339" s="27">
        <f t="shared" si="2"/>
        <v>0.5797389768</v>
      </c>
      <c r="AB339" s="27">
        <f t="shared" si="3"/>
        <v>0.2023548647</v>
      </c>
      <c r="AC339" s="27">
        <f t="shared" si="4"/>
        <v>2.887902386</v>
      </c>
      <c r="AD339" s="27">
        <f t="shared" si="5"/>
        <v>3.297132035</v>
      </c>
      <c r="AE339" s="28" t="s">
        <v>107</v>
      </c>
      <c r="AF339" s="28" t="s">
        <v>107</v>
      </c>
      <c r="AG339" s="28" t="s">
        <v>107</v>
      </c>
      <c r="AH339" s="28" t="s">
        <v>107</v>
      </c>
      <c r="AI339" s="31"/>
      <c r="AJ339" s="2"/>
      <c r="AK339" s="2"/>
      <c r="AL339" s="27"/>
    </row>
    <row r="340" ht="12.75" customHeight="1">
      <c r="A340" s="31"/>
      <c r="B340" s="31"/>
      <c r="C340" s="2" t="s">
        <v>336</v>
      </c>
      <c r="D340" s="27">
        <v>46.39</v>
      </c>
      <c r="E340" s="27">
        <v>0.44</v>
      </c>
      <c r="F340" s="27">
        <v>35.71</v>
      </c>
      <c r="G340" s="27">
        <v>1.13</v>
      </c>
      <c r="H340" s="27">
        <v>0.05</v>
      </c>
      <c r="I340" s="27">
        <v>0.45</v>
      </c>
      <c r="J340" s="27">
        <v>0.0</v>
      </c>
      <c r="K340" s="27">
        <v>0.43</v>
      </c>
      <c r="L340" s="27">
        <v>10.7</v>
      </c>
      <c r="M340" s="27">
        <v>95.53999999999999</v>
      </c>
      <c r="N340" s="27">
        <v>3.0839332735484524</v>
      </c>
      <c r="O340" s="27">
        <v>2.797696137587648</v>
      </c>
      <c r="P340" s="27">
        <f t="shared" si="8"/>
        <v>0.9160667265</v>
      </c>
      <c r="Q340" s="27">
        <f t="shared" si="9"/>
        <v>1.881629411</v>
      </c>
      <c r="R340" s="27">
        <v>0.06281483093686019</v>
      </c>
      <c r="S340" s="27">
        <v>0.0</v>
      </c>
      <c r="T340" s="27">
        <f t="shared" si="1"/>
        <v>0.06281483094</v>
      </c>
      <c r="U340" s="27">
        <v>0.044587204063771965</v>
      </c>
      <c r="V340" s="27">
        <v>0.02199461788782325</v>
      </c>
      <c r="W340" s="27">
        <v>0.0028150709454165456</v>
      </c>
      <c r="X340" s="27">
        <v>0.0</v>
      </c>
      <c r="Y340" s="27">
        <v>0.05541883648478567</v>
      </c>
      <c r="Z340" s="27">
        <v>0.907346973115071</v>
      </c>
      <c r="AA340" s="27">
        <f t="shared" si="2"/>
        <v>0.5848569902</v>
      </c>
      <c r="AB340" s="27">
        <f t="shared" si="3"/>
        <v>0.1102171059</v>
      </c>
      <c r="AC340" s="27">
        <f t="shared" si="4"/>
        <v>2.882505586</v>
      </c>
      <c r="AD340" s="27">
        <f t="shared" si="5"/>
        <v>3.366494148</v>
      </c>
      <c r="AE340" s="28" t="s">
        <v>107</v>
      </c>
      <c r="AF340" s="28" t="s">
        <v>107</v>
      </c>
      <c r="AG340" s="28" t="s">
        <v>107</v>
      </c>
      <c r="AH340" s="28" t="s">
        <v>107</v>
      </c>
      <c r="AI340" s="31"/>
      <c r="AJ340" s="2"/>
      <c r="AK340" s="2"/>
      <c r="AL340" s="27"/>
    </row>
    <row r="341" ht="12.75" customHeight="1">
      <c r="A341" s="31"/>
      <c r="B341" s="31"/>
      <c r="C341" s="2" t="s">
        <v>337</v>
      </c>
      <c r="D341" s="27">
        <v>44.85</v>
      </c>
      <c r="E341" s="27">
        <v>0.56</v>
      </c>
      <c r="F341" s="27">
        <v>33.7</v>
      </c>
      <c r="G341" s="27">
        <v>2.39</v>
      </c>
      <c r="H341" s="27">
        <v>0.05</v>
      </c>
      <c r="I341" s="27">
        <v>1.03</v>
      </c>
      <c r="J341" s="27">
        <v>0.0</v>
      </c>
      <c r="K341" s="27">
        <v>0.18</v>
      </c>
      <c r="L341" s="27">
        <v>10.9</v>
      </c>
      <c r="M341" s="27">
        <v>93.76000000000002</v>
      </c>
      <c r="N341" s="27">
        <v>3.067756945196987</v>
      </c>
      <c r="O341" s="27">
        <v>2.716554950358726</v>
      </c>
      <c r="P341" s="27">
        <f t="shared" si="8"/>
        <v>0.9322430548</v>
      </c>
      <c r="Q341" s="27">
        <f t="shared" si="9"/>
        <v>1.784311896</v>
      </c>
      <c r="R341" s="27">
        <v>0.1366971792836617</v>
      </c>
      <c r="S341" s="27">
        <v>0.0</v>
      </c>
      <c r="T341" s="27">
        <f t="shared" si="1"/>
        <v>0.1366971793</v>
      </c>
      <c r="U341" s="27">
        <v>0.10500569437774637</v>
      </c>
      <c r="V341" s="27">
        <v>0.028802465978170474</v>
      </c>
      <c r="W341" s="27">
        <v>0.002896458062718773</v>
      </c>
      <c r="X341" s="27">
        <v>0.0</v>
      </c>
      <c r="Y341" s="27">
        <v>0.023869281893816426</v>
      </c>
      <c r="Z341" s="27">
        <v>0.9510295588811211</v>
      </c>
      <c r="AA341" s="27">
        <f t="shared" si="2"/>
        <v>0.5655587673</v>
      </c>
      <c r="AB341" s="27">
        <f t="shared" si="3"/>
        <v>0.2445993317</v>
      </c>
      <c r="AC341" s="27">
        <f t="shared" si="4"/>
        <v>2.882054596</v>
      </c>
      <c r="AD341" s="27">
        <f t="shared" si="5"/>
        <v>3.290726522</v>
      </c>
      <c r="AE341" s="28" t="s">
        <v>107</v>
      </c>
      <c r="AF341" s="28" t="s">
        <v>107</v>
      </c>
      <c r="AG341" s="28" t="s">
        <v>107</v>
      </c>
      <c r="AH341" s="28" t="s">
        <v>107</v>
      </c>
      <c r="AI341" s="31"/>
      <c r="AJ341" s="2"/>
      <c r="AK341" s="2"/>
      <c r="AL341" s="27"/>
    </row>
    <row r="342" ht="12.75" customHeight="1">
      <c r="A342" s="31"/>
      <c r="B342" s="31"/>
      <c r="C342" s="2" t="s">
        <v>338</v>
      </c>
      <c r="D342" s="27">
        <v>45.95</v>
      </c>
      <c r="E342" s="27">
        <v>0.38</v>
      </c>
      <c r="F342" s="27">
        <v>36.18</v>
      </c>
      <c r="G342" s="27">
        <v>1.29</v>
      </c>
      <c r="H342" s="27">
        <v>0.0</v>
      </c>
      <c r="I342" s="27">
        <v>0.56</v>
      </c>
      <c r="J342" s="27">
        <v>0.0</v>
      </c>
      <c r="K342" s="27">
        <v>0.37</v>
      </c>
      <c r="L342" s="27">
        <v>10.86</v>
      </c>
      <c r="M342" s="27">
        <v>95.74000000000001</v>
      </c>
      <c r="N342" s="27">
        <v>3.051733897903683</v>
      </c>
      <c r="O342" s="27">
        <v>2.8317818992207187</v>
      </c>
      <c r="P342" s="27">
        <f t="shared" si="8"/>
        <v>0.9482661021</v>
      </c>
      <c r="Q342" s="27">
        <f t="shared" si="9"/>
        <v>1.883515797</v>
      </c>
      <c r="R342" s="27">
        <v>0.07163974112916864</v>
      </c>
      <c r="S342" s="27">
        <v>0.0</v>
      </c>
      <c r="T342" s="27">
        <f t="shared" si="1"/>
        <v>0.07163974113</v>
      </c>
      <c r="U342" s="27">
        <v>0.05543273398743516</v>
      </c>
      <c r="V342" s="27">
        <v>0.01897701440802642</v>
      </c>
      <c r="W342" s="27">
        <v>0.0</v>
      </c>
      <c r="X342" s="27">
        <v>0.0</v>
      </c>
      <c r="Y342" s="27">
        <v>0.047639941317613926</v>
      </c>
      <c r="Z342" s="27">
        <v>0.9200257615401854</v>
      </c>
      <c r="AA342" s="27">
        <f t="shared" si="2"/>
        <v>0.5637707227</v>
      </c>
      <c r="AB342" s="27">
        <f t="shared" si="3"/>
        <v>0.1270724751</v>
      </c>
      <c r="AC342" s="27">
        <f t="shared" si="4"/>
        <v>2.922398655</v>
      </c>
      <c r="AD342" s="27">
        <f t="shared" si="5"/>
        <v>3.218225234</v>
      </c>
      <c r="AE342" s="28" t="s">
        <v>107</v>
      </c>
      <c r="AF342" s="28" t="s">
        <v>107</v>
      </c>
      <c r="AG342" s="28" t="s">
        <v>107</v>
      </c>
      <c r="AH342" s="28" t="s">
        <v>107</v>
      </c>
      <c r="AI342" s="31"/>
      <c r="AJ342" s="2"/>
      <c r="AK342" s="2"/>
      <c r="AL342" s="27"/>
    </row>
    <row r="343" ht="12.75" customHeight="1">
      <c r="A343" s="31"/>
      <c r="B343" s="31"/>
      <c r="C343" s="2" t="s">
        <v>339</v>
      </c>
      <c r="D343" s="27">
        <v>45.97</v>
      </c>
      <c r="E343" s="27">
        <v>2.37</v>
      </c>
      <c r="F343" s="27">
        <v>31.33</v>
      </c>
      <c r="G343" s="27">
        <v>2.54</v>
      </c>
      <c r="H343" s="27">
        <v>0.0</v>
      </c>
      <c r="I343" s="27">
        <v>1.24</v>
      </c>
      <c r="J343" s="27">
        <v>0.0</v>
      </c>
      <c r="K343" s="27">
        <v>0.13</v>
      </c>
      <c r="L343" s="27">
        <v>11.02</v>
      </c>
      <c r="M343" s="27">
        <v>94.81999999999998</v>
      </c>
      <c r="N343" s="27">
        <v>3.1211419386794295</v>
      </c>
      <c r="O343" s="27">
        <v>2.5068566671804295</v>
      </c>
      <c r="P343" s="27">
        <f t="shared" si="8"/>
        <v>0.8788580613</v>
      </c>
      <c r="Q343" s="27">
        <f t="shared" si="9"/>
        <v>1.627998606</v>
      </c>
      <c r="R343" s="27">
        <v>0.14420352733649772</v>
      </c>
      <c r="S343" s="27">
        <v>0.0</v>
      </c>
      <c r="T343" s="27">
        <f t="shared" si="1"/>
        <v>0.1442035273</v>
      </c>
      <c r="U343" s="27">
        <v>0.12548095824796726</v>
      </c>
      <c r="V343" s="27">
        <v>0.12099585875420968</v>
      </c>
      <c r="W343" s="27">
        <v>0.0</v>
      </c>
      <c r="X343" s="27">
        <v>0.0</v>
      </c>
      <c r="Y343" s="27">
        <v>0.017111603782354948</v>
      </c>
      <c r="Z343" s="27">
        <v>0.9543982337728695</v>
      </c>
      <c r="AA343" s="27">
        <f t="shared" si="2"/>
        <v>0.5347119877</v>
      </c>
      <c r="AB343" s="27">
        <f t="shared" si="3"/>
        <v>0.2696844856</v>
      </c>
      <c r="AC343" s="27">
        <f t="shared" si="4"/>
        <v>2.772056053</v>
      </c>
      <c r="AD343" s="27">
        <f t="shared" si="5"/>
        <v>3.551360653</v>
      </c>
      <c r="AE343" s="28" t="s">
        <v>107</v>
      </c>
      <c r="AF343" s="28" t="s">
        <v>107</v>
      </c>
      <c r="AG343" s="28" t="s">
        <v>107</v>
      </c>
      <c r="AH343" s="28" t="s">
        <v>107</v>
      </c>
      <c r="AI343" s="31"/>
      <c r="AJ343" s="2"/>
      <c r="AK343" s="2"/>
      <c r="AL343" s="27"/>
    </row>
    <row r="344" ht="12.75" customHeight="1">
      <c r="A344" s="31"/>
      <c r="B344" s="31"/>
      <c r="C344" s="2" t="s">
        <v>329</v>
      </c>
      <c r="D344" s="27">
        <v>45.75</v>
      </c>
      <c r="E344" s="27">
        <v>0.77</v>
      </c>
      <c r="F344" s="27">
        <v>35.87</v>
      </c>
      <c r="G344" s="27">
        <v>1.4</v>
      </c>
      <c r="H344" s="27">
        <v>0.02</v>
      </c>
      <c r="I344" s="27">
        <v>0.62</v>
      </c>
      <c r="J344" s="27">
        <v>0.0</v>
      </c>
      <c r="K344" s="27">
        <v>0.19</v>
      </c>
      <c r="L344" s="27">
        <v>10.97</v>
      </c>
      <c r="M344" s="27">
        <v>95.82000000000001</v>
      </c>
      <c r="N344" s="27">
        <v>3.0433657458330647</v>
      </c>
      <c r="O344" s="27">
        <v>2.8120595885780406</v>
      </c>
      <c r="P344" s="27">
        <f t="shared" si="8"/>
        <v>0.9566342542</v>
      </c>
      <c r="Q344" s="27">
        <f t="shared" si="9"/>
        <v>1.855425334</v>
      </c>
      <c r="R344" s="27">
        <v>0.07787431454069407</v>
      </c>
      <c r="S344" s="27">
        <v>0.0</v>
      </c>
      <c r="T344" s="27">
        <f t="shared" si="1"/>
        <v>0.07787431454</v>
      </c>
      <c r="U344" s="27">
        <v>0.06147122461360702</v>
      </c>
      <c r="V344" s="27">
        <v>0.03851562233869685</v>
      </c>
      <c r="W344" s="27">
        <v>0.0011267609448122897</v>
      </c>
      <c r="X344" s="27">
        <v>0.0</v>
      </c>
      <c r="Y344" s="27">
        <v>0.024503323766935998</v>
      </c>
      <c r="Z344" s="27">
        <v>0.9308478376136653</v>
      </c>
      <c r="AA344" s="27">
        <f t="shared" si="2"/>
        <v>0.5588576069</v>
      </c>
      <c r="AB344" s="27">
        <f t="shared" si="3"/>
        <v>0.1404723001</v>
      </c>
      <c r="AC344" s="27">
        <f t="shared" si="4"/>
        <v>2.928449525</v>
      </c>
      <c r="AD344" s="27">
        <f t="shared" si="5"/>
        <v>3.181326335</v>
      </c>
      <c r="AE344" s="28" t="s">
        <v>107</v>
      </c>
      <c r="AF344" s="28" t="s">
        <v>107</v>
      </c>
      <c r="AG344" s="28" t="s">
        <v>107</v>
      </c>
      <c r="AH344" s="28" t="s">
        <v>107</v>
      </c>
      <c r="AI344" s="31"/>
      <c r="AJ344" s="2"/>
      <c r="AK344" s="2"/>
      <c r="AL344" s="27"/>
    </row>
    <row r="345" ht="12.75" customHeight="1">
      <c r="A345" s="31"/>
      <c r="B345" s="17"/>
      <c r="C345" s="32" t="s">
        <v>340</v>
      </c>
      <c r="D345" s="33">
        <v>45.42</v>
      </c>
      <c r="E345" s="33">
        <v>0.51</v>
      </c>
      <c r="F345" s="33">
        <v>35.85</v>
      </c>
      <c r="G345" s="33">
        <v>1.3</v>
      </c>
      <c r="H345" s="33">
        <v>0.03</v>
      </c>
      <c r="I345" s="33">
        <v>0.45</v>
      </c>
      <c r="J345" s="33">
        <v>0.0</v>
      </c>
      <c r="K345" s="33">
        <v>0.41</v>
      </c>
      <c r="L345" s="33">
        <v>10.61</v>
      </c>
      <c r="M345" s="33">
        <v>94.66</v>
      </c>
      <c r="N345" s="33">
        <v>3.0477931856650002</v>
      </c>
      <c r="O345" s="33">
        <v>2.8350297244124802</v>
      </c>
      <c r="P345" s="33">
        <f t="shared" si="8"/>
        <v>0.9522068143</v>
      </c>
      <c r="Q345" s="33">
        <f t="shared" si="9"/>
        <v>1.88282291</v>
      </c>
      <c r="R345" s="33">
        <v>0.07294320938485194</v>
      </c>
      <c r="S345" s="33">
        <v>0.0</v>
      </c>
      <c r="T345" s="33">
        <f t="shared" si="1"/>
        <v>0.07294320938</v>
      </c>
      <c r="U345" s="33">
        <v>0.04500575000354416</v>
      </c>
      <c r="V345" s="33">
        <v>0.025733074931104466</v>
      </c>
      <c r="W345" s="33">
        <v>0.0017048978316350576</v>
      </c>
      <c r="X345" s="33">
        <v>0.0</v>
      </c>
      <c r="Y345" s="33">
        <v>0.05333724361862784</v>
      </c>
      <c r="Z345" s="33">
        <v>0.9081608263194525</v>
      </c>
      <c r="AA345" s="33">
        <f t="shared" si="2"/>
        <v>0.6184302919</v>
      </c>
      <c r="AB345" s="33">
        <f t="shared" si="3"/>
        <v>0.1196538572</v>
      </c>
      <c r="AC345" s="33">
        <f t="shared" si="4"/>
        <v>2.933706009</v>
      </c>
      <c r="AD345" s="33">
        <f t="shared" si="5"/>
        <v>3.200768089</v>
      </c>
      <c r="AE345" s="34" t="s">
        <v>107</v>
      </c>
      <c r="AF345" s="34" t="s">
        <v>107</v>
      </c>
      <c r="AG345" s="34" t="s">
        <v>107</v>
      </c>
      <c r="AH345" s="34" t="s">
        <v>107</v>
      </c>
      <c r="AI345" s="17"/>
      <c r="AJ345" s="2"/>
      <c r="AK345" s="2"/>
      <c r="AL345" s="27"/>
    </row>
    <row r="346" ht="12.75" customHeight="1">
      <c r="A346" s="31"/>
      <c r="B346" s="26" t="s">
        <v>341</v>
      </c>
      <c r="C346" s="2" t="s">
        <v>342</v>
      </c>
      <c r="D346" s="27">
        <v>45.68</v>
      </c>
      <c r="E346" s="27">
        <v>0.87</v>
      </c>
      <c r="F346" s="27">
        <v>33.62</v>
      </c>
      <c r="G346" s="27">
        <v>4.08</v>
      </c>
      <c r="H346" s="27">
        <v>0.05</v>
      </c>
      <c r="I346" s="27">
        <v>0.83</v>
      </c>
      <c r="J346" s="27">
        <v>0.0</v>
      </c>
      <c r="K346" s="27">
        <v>0.6</v>
      </c>
      <c r="L346" s="27">
        <v>10.56</v>
      </c>
      <c r="M346" s="27">
        <v>96.28</v>
      </c>
      <c r="N346" s="27">
        <v>3.0618870314923283</v>
      </c>
      <c r="O346" s="27">
        <v>2.6557725031098984</v>
      </c>
      <c r="P346" s="27">
        <f t="shared" si="8"/>
        <v>0.9381129685</v>
      </c>
      <c r="Q346" s="27">
        <f t="shared" si="9"/>
        <v>1.717659535</v>
      </c>
      <c r="R346" s="27">
        <v>0.22867905176685263</v>
      </c>
      <c r="S346" s="27">
        <v>0.0</v>
      </c>
      <c r="T346" s="27">
        <f t="shared" si="1"/>
        <v>0.2286790518</v>
      </c>
      <c r="U346" s="27">
        <v>0.08291980771351765</v>
      </c>
      <c r="V346" s="27">
        <v>0.043849582770190895</v>
      </c>
      <c r="W346" s="27">
        <v>0.002838388328276651</v>
      </c>
      <c r="X346" s="27">
        <v>0.0</v>
      </c>
      <c r="Y346" s="27">
        <v>0.07796912604373499</v>
      </c>
      <c r="Z346" s="27">
        <v>0.9028924119591956</v>
      </c>
      <c r="AA346" s="27">
        <f t="shared" si="2"/>
        <v>0.7338892451</v>
      </c>
      <c r="AB346" s="27">
        <f t="shared" si="3"/>
        <v>0.3144372478</v>
      </c>
      <c r="AC346" s="27">
        <f t="shared" si="4"/>
        <v>2.928301138</v>
      </c>
      <c r="AD346" s="27">
        <f t="shared" si="5"/>
        <v>3.263878802</v>
      </c>
      <c r="AE346" s="36" t="s">
        <v>107</v>
      </c>
      <c r="AF346" s="36" t="s">
        <v>107</v>
      </c>
      <c r="AG346" s="37" t="s">
        <v>107</v>
      </c>
      <c r="AH346" s="37" t="s">
        <v>107</v>
      </c>
      <c r="AI346" s="30" t="s">
        <v>56</v>
      </c>
      <c r="AJ346" s="2"/>
      <c r="AK346" s="2"/>
      <c r="AL346" s="27"/>
    </row>
    <row r="347" ht="12.75" customHeight="1">
      <c r="A347" s="31"/>
      <c r="B347" s="31"/>
      <c r="C347" s="2" t="s">
        <v>343</v>
      </c>
      <c r="D347" s="27">
        <v>44.92</v>
      </c>
      <c r="E347" s="27">
        <v>0.12</v>
      </c>
      <c r="F347" s="27">
        <v>34.28</v>
      </c>
      <c r="G347" s="27">
        <v>3.63</v>
      </c>
      <c r="H347" s="27">
        <v>0.03</v>
      </c>
      <c r="I347" s="27">
        <v>0.65</v>
      </c>
      <c r="J347" s="27">
        <v>0.02</v>
      </c>
      <c r="K347" s="27">
        <v>0.5</v>
      </c>
      <c r="L347" s="27">
        <v>10.54</v>
      </c>
      <c r="M347" s="27">
        <v>94.88</v>
      </c>
      <c r="N347" s="27">
        <v>3.052441269621873</v>
      </c>
      <c r="O347" s="27">
        <v>2.7452283499404886</v>
      </c>
      <c r="P347" s="27">
        <f t="shared" si="8"/>
        <v>0.9475587304</v>
      </c>
      <c r="Q347" s="27">
        <f t="shared" si="9"/>
        <v>1.79766962</v>
      </c>
      <c r="R347" s="27">
        <v>0.2062611076517821</v>
      </c>
      <c r="S347" s="27">
        <v>0.0</v>
      </c>
      <c r="T347" s="27">
        <f t="shared" si="1"/>
        <v>0.2062611077</v>
      </c>
      <c r="U347" s="27">
        <v>0.06583215192524706</v>
      </c>
      <c r="V347" s="27">
        <v>0.006131573799803698</v>
      </c>
      <c r="W347" s="27">
        <v>0.0017265038997896654</v>
      </c>
      <c r="X347" s="27">
        <v>0.001455993659665702</v>
      </c>
      <c r="Y347" s="27">
        <v>0.065869735748671</v>
      </c>
      <c r="Z347" s="27">
        <v>0.9136023264701848</v>
      </c>
      <c r="AA347" s="27">
        <f t="shared" si="2"/>
        <v>0.7580529851</v>
      </c>
      <c r="AB347" s="27">
        <f t="shared" si="3"/>
        <v>0.2738197635</v>
      </c>
      <c r="AC347" s="27">
        <f t="shared" si="4"/>
        <v>2.957621031</v>
      </c>
      <c r="AD347" s="27">
        <f t="shared" si="5"/>
        <v>3.221374224</v>
      </c>
      <c r="AE347" s="36" t="s">
        <v>107</v>
      </c>
      <c r="AF347" s="36" t="s">
        <v>107</v>
      </c>
      <c r="AG347" s="37" t="s">
        <v>107</v>
      </c>
      <c r="AH347" s="37" t="s">
        <v>107</v>
      </c>
      <c r="AI347" s="31"/>
      <c r="AJ347" s="2"/>
      <c r="AK347" s="2"/>
      <c r="AL347" s="27"/>
    </row>
    <row r="348" ht="12.75" customHeight="1">
      <c r="A348" s="31"/>
      <c r="B348" s="31"/>
      <c r="C348" s="2" t="s">
        <v>344</v>
      </c>
      <c r="D348" s="27">
        <v>46.67</v>
      </c>
      <c r="E348" s="27">
        <v>0.02</v>
      </c>
      <c r="F348" s="27">
        <v>34.32</v>
      </c>
      <c r="G348" s="27">
        <v>2.03</v>
      </c>
      <c r="H348" s="27">
        <v>0.09</v>
      </c>
      <c r="I348" s="27">
        <v>0.41</v>
      </c>
      <c r="J348" s="27">
        <v>0.01</v>
      </c>
      <c r="K348" s="27">
        <v>0.23</v>
      </c>
      <c r="L348" s="27">
        <v>9.81</v>
      </c>
      <c r="M348" s="27">
        <v>93.84</v>
      </c>
      <c r="N348" s="27">
        <v>3.151162217199246</v>
      </c>
      <c r="O348" s="27">
        <v>2.730928512380917</v>
      </c>
      <c r="P348" s="27">
        <f t="shared" si="8"/>
        <v>0.8488377828</v>
      </c>
      <c r="Q348" s="27">
        <f t="shared" si="9"/>
        <v>1.88209073</v>
      </c>
      <c r="R348" s="27">
        <v>0.11461254312402717</v>
      </c>
      <c r="S348" s="27">
        <v>0.0</v>
      </c>
      <c r="T348" s="27">
        <f t="shared" si="1"/>
        <v>0.1146125431</v>
      </c>
      <c r="U348" s="27">
        <v>0.04126044829442698</v>
      </c>
      <c r="V348" s="27">
        <v>0.0010154209046358874</v>
      </c>
      <c r="W348" s="27">
        <v>0.005146526448573912</v>
      </c>
      <c r="X348" s="27">
        <v>7.233606480064855E-4</v>
      </c>
      <c r="Y348" s="27">
        <v>0.030107115141164417</v>
      </c>
      <c r="Z348" s="27">
        <v>0.8449110382704847</v>
      </c>
      <c r="AA348" s="27">
        <f t="shared" si="2"/>
        <v>0.7352944348</v>
      </c>
      <c r="AB348" s="27">
        <f t="shared" si="3"/>
        <v>0.1610195179</v>
      </c>
      <c r="AC348" s="27">
        <f t="shared" si="4"/>
        <v>2.846556476</v>
      </c>
      <c r="AD348" s="27">
        <f t="shared" si="5"/>
        <v>3.712325583</v>
      </c>
      <c r="AE348" s="36" t="s">
        <v>107</v>
      </c>
      <c r="AF348" s="36" t="s">
        <v>107</v>
      </c>
      <c r="AG348" s="37" t="s">
        <v>107</v>
      </c>
      <c r="AH348" s="37" t="s">
        <v>107</v>
      </c>
      <c r="AI348" s="31"/>
      <c r="AJ348" s="2"/>
      <c r="AK348" s="2"/>
      <c r="AL348" s="27"/>
    </row>
    <row r="349" ht="12.75" customHeight="1">
      <c r="A349" s="31"/>
      <c r="B349" s="31"/>
      <c r="C349" s="2" t="s">
        <v>345</v>
      </c>
      <c r="D349" s="27">
        <v>47.14</v>
      </c>
      <c r="E349" s="27">
        <v>0.2</v>
      </c>
      <c r="F349" s="27">
        <v>33.52</v>
      </c>
      <c r="G349" s="27">
        <v>2.29</v>
      </c>
      <c r="H349" s="27">
        <v>0.08</v>
      </c>
      <c r="I349" s="27">
        <v>0.77</v>
      </c>
      <c r="J349" s="27">
        <v>0.01</v>
      </c>
      <c r="K349" s="27">
        <v>0.05</v>
      </c>
      <c r="L349" s="27">
        <v>10.47</v>
      </c>
      <c r="M349" s="27">
        <v>94.56</v>
      </c>
      <c r="N349" s="27">
        <v>3.167566563556934</v>
      </c>
      <c r="O349" s="27">
        <v>2.6544238729649563</v>
      </c>
      <c r="P349" s="27">
        <f t="shared" si="8"/>
        <v>0.8324334364</v>
      </c>
      <c r="Q349" s="27">
        <f t="shared" si="9"/>
        <v>1.821990437</v>
      </c>
      <c r="R349" s="27">
        <v>0.12866926070381457</v>
      </c>
      <c r="S349" s="27">
        <v>0.0</v>
      </c>
      <c r="T349" s="27">
        <f t="shared" si="1"/>
        <v>0.1286692607</v>
      </c>
      <c r="U349" s="27">
        <v>0.07711591621059267</v>
      </c>
      <c r="V349" s="27">
        <v>0.010105302350174702</v>
      </c>
      <c r="W349" s="27">
        <v>0.004552656655082936</v>
      </c>
      <c r="X349" s="27">
        <v>7.198766563649774E-4</v>
      </c>
      <c r="Y349" s="27">
        <v>0.006513501595506281</v>
      </c>
      <c r="Z349" s="27">
        <v>0.8974119954294795</v>
      </c>
      <c r="AA349" s="27">
        <f t="shared" si="2"/>
        <v>0.625260102</v>
      </c>
      <c r="AB349" s="27">
        <f t="shared" si="3"/>
        <v>0.2103378336</v>
      </c>
      <c r="AC349" s="27">
        <f t="shared" si="4"/>
        <v>2.793198436</v>
      </c>
      <c r="AD349" s="27">
        <f t="shared" si="5"/>
        <v>3.80518901</v>
      </c>
      <c r="AE349" s="36" t="s">
        <v>107</v>
      </c>
      <c r="AF349" s="36" t="s">
        <v>107</v>
      </c>
      <c r="AG349" s="37" t="s">
        <v>107</v>
      </c>
      <c r="AH349" s="37" t="s">
        <v>107</v>
      </c>
      <c r="AI349" s="31"/>
      <c r="AJ349" s="2"/>
      <c r="AK349" s="2"/>
      <c r="AL349" s="27"/>
    </row>
    <row r="350" ht="12.75" customHeight="1">
      <c r="A350" s="31"/>
      <c r="B350" s="31"/>
      <c r="C350" s="2" t="s">
        <v>346</v>
      </c>
      <c r="D350" s="27">
        <v>45.15</v>
      </c>
      <c r="E350" s="27">
        <v>0.97</v>
      </c>
      <c r="F350" s="27">
        <v>32.71</v>
      </c>
      <c r="G350" s="27">
        <v>4.32</v>
      </c>
      <c r="H350" s="27">
        <v>0.04</v>
      </c>
      <c r="I350" s="27">
        <v>0.73</v>
      </c>
      <c r="J350" s="27">
        <v>0.0</v>
      </c>
      <c r="K350" s="27">
        <v>0.43</v>
      </c>
      <c r="L350" s="27">
        <v>10.69</v>
      </c>
      <c r="M350" s="27">
        <v>95.06</v>
      </c>
      <c r="N350" s="27">
        <v>3.074261809104262</v>
      </c>
      <c r="O350" s="27">
        <v>2.624784980647347</v>
      </c>
      <c r="P350" s="27">
        <f t="shared" si="8"/>
        <v>0.9257381909</v>
      </c>
      <c r="Q350" s="27">
        <f t="shared" si="9"/>
        <v>1.69904679</v>
      </c>
      <c r="R350" s="27">
        <v>0.24596312016499589</v>
      </c>
      <c r="S350" s="27">
        <v>0.0</v>
      </c>
      <c r="T350" s="27">
        <f t="shared" si="1"/>
        <v>0.2459631202</v>
      </c>
      <c r="U350" s="27">
        <v>0.0740837711107787</v>
      </c>
      <c r="V350" s="27">
        <v>0.04966357448645095</v>
      </c>
      <c r="W350" s="27">
        <v>0.002306650662512785</v>
      </c>
      <c r="X350" s="27">
        <v>0.0</v>
      </c>
      <c r="Y350" s="27">
        <v>0.05676228875397103</v>
      </c>
      <c r="Z350" s="27">
        <v>0.9284741510645662</v>
      </c>
      <c r="AA350" s="27">
        <f t="shared" si="2"/>
        <v>0.7685221349</v>
      </c>
      <c r="AB350" s="27">
        <f t="shared" si="3"/>
        <v>0.3223535419</v>
      </c>
      <c r="AC350" s="27">
        <f t="shared" si="4"/>
        <v>2.920411675</v>
      </c>
      <c r="AD350" s="27">
        <f t="shared" si="5"/>
        <v>3.320876074</v>
      </c>
      <c r="AE350" s="36" t="s">
        <v>107</v>
      </c>
      <c r="AF350" s="36" t="s">
        <v>107</v>
      </c>
      <c r="AG350" s="37" t="s">
        <v>107</v>
      </c>
      <c r="AH350" s="37" t="s">
        <v>107</v>
      </c>
      <c r="AI350" s="31"/>
      <c r="AJ350" s="2"/>
      <c r="AK350" s="2"/>
      <c r="AL350" s="27"/>
    </row>
    <row r="351" ht="12.75" customHeight="1">
      <c r="A351" s="31"/>
      <c r="B351" s="31"/>
      <c r="C351" s="2" t="s">
        <v>347</v>
      </c>
      <c r="D351" s="27">
        <v>44.68</v>
      </c>
      <c r="E351" s="27">
        <v>0.79</v>
      </c>
      <c r="F351" s="27">
        <v>33.11</v>
      </c>
      <c r="G351" s="27">
        <v>4.18</v>
      </c>
      <c r="H351" s="27">
        <v>0.04</v>
      </c>
      <c r="I351" s="27">
        <v>0.75</v>
      </c>
      <c r="J351" s="27">
        <v>0.02</v>
      </c>
      <c r="K351" s="27">
        <v>0.26</v>
      </c>
      <c r="L351" s="27">
        <v>10.74</v>
      </c>
      <c r="M351" s="27">
        <v>94.66</v>
      </c>
      <c r="N351" s="27">
        <v>3.055543204139142</v>
      </c>
      <c r="O351" s="27">
        <v>2.668483599771227</v>
      </c>
      <c r="P351" s="27">
        <f t="shared" si="8"/>
        <v>0.9444567959</v>
      </c>
      <c r="Q351" s="27">
        <f t="shared" si="9"/>
        <v>1.724026804</v>
      </c>
      <c r="R351" s="27">
        <v>0.23903125831181202</v>
      </c>
      <c r="S351" s="27">
        <v>0.0</v>
      </c>
      <c r="T351" s="27">
        <f t="shared" si="1"/>
        <v>0.2390312583</v>
      </c>
      <c r="U351" s="27">
        <v>0.07644580418193075</v>
      </c>
      <c r="V351" s="27">
        <v>0.04062426348924768</v>
      </c>
      <c r="W351" s="27">
        <v>0.002316722388176772</v>
      </c>
      <c r="X351" s="27">
        <v>0.0014653021239056725</v>
      </c>
      <c r="Y351" s="27">
        <v>0.034471244285646706</v>
      </c>
      <c r="Z351" s="27">
        <v>0.9368899118754643</v>
      </c>
      <c r="AA351" s="27">
        <f t="shared" si="2"/>
        <v>0.7576818943</v>
      </c>
      <c r="AB351" s="27">
        <f t="shared" si="3"/>
        <v>0.3177937849</v>
      </c>
      <c r="AC351" s="27">
        <f t="shared" si="4"/>
        <v>2.948139122</v>
      </c>
      <c r="AD351" s="27">
        <f t="shared" si="5"/>
        <v>3.235238729</v>
      </c>
      <c r="AE351" s="36" t="s">
        <v>107</v>
      </c>
      <c r="AF351" s="36" t="s">
        <v>107</v>
      </c>
      <c r="AG351" s="37" t="s">
        <v>107</v>
      </c>
      <c r="AH351" s="37" t="s">
        <v>107</v>
      </c>
      <c r="AI351" s="31"/>
      <c r="AJ351" s="2"/>
      <c r="AK351" s="2"/>
      <c r="AL351" s="27"/>
    </row>
    <row r="352" ht="12.75" customHeight="1">
      <c r="A352" s="31"/>
      <c r="B352" s="31"/>
      <c r="C352" s="2" t="s">
        <v>348</v>
      </c>
      <c r="D352" s="27">
        <v>47.68</v>
      </c>
      <c r="E352" s="27">
        <v>0.18</v>
      </c>
      <c r="F352" s="27">
        <v>33.7</v>
      </c>
      <c r="G352" s="27">
        <v>3.0</v>
      </c>
      <c r="H352" s="27">
        <v>0.03</v>
      </c>
      <c r="I352" s="27">
        <v>0.77</v>
      </c>
      <c r="J352" s="27">
        <v>0.03</v>
      </c>
      <c r="K352" s="27">
        <v>0.1</v>
      </c>
      <c r="L352" s="27">
        <v>10.43</v>
      </c>
      <c r="M352" s="27">
        <v>96.17</v>
      </c>
      <c r="N352" s="27">
        <v>3.1658727119283614</v>
      </c>
      <c r="O352" s="27">
        <v>2.637042908798994</v>
      </c>
      <c r="P352" s="27">
        <f t="shared" si="8"/>
        <v>0.8341272881</v>
      </c>
      <c r="Q352" s="27">
        <f t="shared" si="9"/>
        <v>1.802915621</v>
      </c>
      <c r="R352" s="27">
        <v>0.16656417919450475</v>
      </c>
      <c r="S352" s="27">
        <v>0.0</v>
      </c>
      <c r="T352" s="27">
        <f t="shared" si="1"/>
        <v>0.1665641792</v>
      </c>
      <c r="U352" s="27">
        <v>0.0762017690552086</v>
      </c>
      <c r="V352" s="27">
        <v>0.008986960907478221</v>
      </c>
      <c r="W352" s="27">
        <v>0.001687008214706113</v>
      </c>
      <c r="X352" s="27">
        <v>0.0021340292929966412</v>
      </c>
      <c r="Y352" s="27">
        <v>0.012872578546977698</v>
      </c>
      <c r="Z352" s="27">
        <v>0.8833860321978447</v>
      </c>
      <c r="AA352" s="27">
        <f t="shared" si="2"/>
        <v>0.6861101419</v>
      </c>
      <c r="AB352" s="27">
        <f t="shared" si="3"/>
        <v>0.2444529565</v>
      </c>
      <c r="AC352" s="27">
        <f t="shared" si="4"/>
        <v>2.812594049</v>
      </c>
      <c r="AD352" s="27">
        <f t="shared" si="5"/>
        <v>3.795431174</v>
      </c>
      <c r="AE352" s="36" t="s">
        <v>107</v>
      </c>
      <c r="AF352" s="36" t="s">
        <v>107</v>
      </c>
      <c r="AG352" s="37" t="s">
        <v>107</v>
      </c>
      <c r="AH352" s="37" t="s">
        <v>107</v>
      </c>
      <c r="AI352" s="31"/>
      <c r="AJ352" s="2"/>
      <c r="AK352" s="2"/>
      <c r="AL352" s="27"/>
    </row>
    <row r="353" ht="12.75" customHeight="1">
      <c r="A353" s="31"/>
      <c r="B353" s="31"/>
      <c r="C353" s="2" t="s">
        <v>349</v>
      </c>
      <c r="D353" s="27">
        <v>46.55</v>
      </c>
      <c r="E353" s="27">
        <v>0.0</v>
      </c>
      <c r="F353" s="27">
        <v>32.45</v>
      </c>
      <c r="G353" s="27">
        <v>3.75</v>
      </c>
      <c r="H353" s="27">
        <v>0.04</v>
      </c>
      <c r="I353" s="27">
        <v>0.82</v>
      </c>
      <c r="J353" s="27">
        <v>0.0</v>
      </c>
      <c r="K353" s="27">
        <v>0.24</v>
      </c>
      <c r="L353" s="27">
        <v>10.64</v>
      </c>
      <c r="M353" s="27">
        <v>94.65</v>
      </c>
      <c r="N353" s="27">
        <v>3.1632618590382173</v>
      </c>
      <c r="O353" s="27">
        <v>2.5987245761099516</v>
      </c>
      <c r="P353" s="27">
        <f t="shared" si="8"/>
        <v>0.836738141</v>
      </c>
      <c r="Q353" s="27">
        <f t="shared" si="9"/>
        <v>1.761986435</v>
      </c>
      <c r="R353" s="27">
        <v>0.2130835280390988</v>
      </c>
      <c r="S353" s="27">
        <v>0.0</v>
      </c>
      <c r="T353" s="27">
        <f t="shared" si="1"/>
        <v>0.213083528</v>
      </c>
      <c r="U353" s="27">
        <v>0.08305130056382753</v>
      </c>
      <c r="V353" s="27">
        <v>0.0</v>
      </c>
      <c r="W353" s="27">
        <v>0.002302047024093111</v>
      </c>
      <c r="X353" s="27">
        <v>0.0</v>
      </c>
      <c r="Y353" s="27">
        <v>0.031618047606808385</v>
      </c>
      <c r="Z353" s="27">
        <v>0.9222870366564324</v>
      </c>
      <c r="AA353" s="27">
        <f t="shared" si="2"/>
        <v>0.7195490279</v>
      </c>
      <c r="AB353" s="27">
        <f t="shared" si="3"/>
        <v>0.2984368756</v>
      </c>
      <c r="AC353" s="27">
        <f t="shared" si="4"/>
        <v>2.811808104</v>
      </c>
      <c r="AD353" s="27">
        <f t="shared" si="5"/>
        <v>3.780468111</v>
      </c>
      <c r="AE353" s="36" t="s">
        <v>107</v>
      </c>
      <c r="AF353" s="36" t="s">
        <v>107</v>
      </c>
      <c r="AG353" s="37" t="s">
        <v>107</v>
      </c>
      <c r="AH353" s="37" t="s">
        <v>107</v>
      </c>
      <c r="AI353" s="31"/>
      <c r="AJ353" s="2"/>
      <c r="AK353" s="2"/>
      <c r="AL353" s="27"/>
    </row>
    <row r="354" ht="12.75" customHeight="1">
      <c r="A354" s="31"/>
      <c r="B354" s="31"/>
      <c r="C354" s="2" t="s">
        <v>350</v>
      </c>
      <c r="D354" s="27">
        <v>51.3</v>
      </c>
      <c r="E354" s="27">
        <v>0.08</v>
      </c>
      <c r="F354" s="27">
        <v>29.76</v>
      </c>
      <c r="G354" s="27">
        <v>1.39</v>
      </c>
      <c r="H354" s="27">
        <v>0.08</v>
      </c>
      <c r="I354" s="27">
        <v>2.59</v>
      </c>
      <c r="J354" s="27">
        <v>0.0</v>
      </c>
      <c r="K354" s="27">
        <v>0.06</v>
      </c>
      <c r="L354" s="27">
        <v>10.81</v>
      </c>
      <c r="M354" s="27">
        <v>96.29</v>
      </c>
      <c r="N354" s="27">
        <v>3.371539365036171</v>
      </c>
      <c r="O354" s="27">
        <v>2.3050157081548113</v>
      </c>
      <c r="P354" s="27">
        <f t="shared" si="8"/>
        <v>0.628460635</v>
      </c>
      <c r="Q354" s="27">
        <f t="shared" si="9"/>
        <v>1.676555073</v>
      </c>
      <c r="R354" s="27">
        <v>0.07638864762423576</v>
      </c>
      <c r="S354" s="27">
        <v>0.0</v>
      </c>
      <c r="T354" s="27">
        <f t="shared" si="1"/>
        <v>0.07638864762</v>
      </c>
      <c r="U354" s="27">
        <v>0.25370425995951285</v>
      </c>
      <c r="V354" s="27">
        <v>0.003953520556668022</v>
      </c>
      <c r="W354" s="27">
        <v>0.00445286569604983</v>
      </c>
      <c r="X354" s="27">
        <v>0.0</v>
      </c>
      <c r="Y354" s="27">
        <v>0.007644876391040051</v>
      </c>
      <c r="Z354" s="27">
        <v>0.906244910213574</v>
      </c>
      <c r="AA354" s="27">
        <f t="shared" si="2"/>
        <v>0.2314155981</v>
      </c>
      <c r="AB354" s="27">
        <f t="shared" si="3"/>
        <v>0.3345457733</v>
      </c>
      <c r="AC354" s="27">
        <f t="shared" si="4"/>
        <v>2.385357876</v>
      </c>
      <c r="AD354" s="27">
        <f t="shared" si="5"/>
        <v>5.364758232</v>
      </c>
      <c r="AE354" s="36" t="s">
        <v>107</v>
      </c>
      <c r="AF354" s="36" t="s">
        <v>107</v>
      </c>
      <c r="AG354" s="37" t="s">
        <v>107</v>
      </c>
      <c r="AH354" s="37" t="s">
        <v>107</v>
      </c>
      <c r="AI354" s="31"/>
      <c r="AJ354" s="2"/>
      <c r="AK354" s="2"/>
      <c r="AL354" s="27"/>
    </row>
    <row r="355" ht="12.75" customHeight="1">
      <c r="A355" s="31"/>
      <c r="B355" s="31"/>
      <c r="C355" s="2" t="s">
        <v>351</v>
      </c>
      <c r="D355" s="27">
        <v>49.82</v>
      </c>
      <c r="E355" s="27">
        <v>0.15</v>
      </c>
      <c r="F355" s="27">
        <v>31.49</v>
      </c>
      <c r="G355" s="27">
        <v>2.21</v>
      </c>
      <c r="H355" s="27">
        <v>0.09</v>
      </c>
      <c r="I355" s="27">
        <v>1.93</v>
      </c>
      <c r="J355" s="27">
        <v>0.0</v>
      </c>
      <c r="K355" s="27">
        <v>0.17</v>
      </c>
      <c r="L355" s="27">
        <v>10.79</v>
      </c>
      <c r="M355" s="27">
        <v>96.77</v>
      </c>
      <c r="N355" s="27">
        <v>3.274118190544167</v>
      </c>
      <c r="O355" s="27">
        <v>2.438896570517641</v>
      </c>
      <c r="P355" s="27">
        <f t="shared" si="8"/>
        <v>0.7258818095</v>
      </c>
      <c r="Q355" s="27">
        <f t="shared" si="9"/>
        <v>1.713014761</v>
      </c>
      <c r="R355" s="27">
        <v>0.12144679402906688</v>
      </c>
      <c r="S355" s="27">
        <v>0.0</v>
      </c>
      <c r="T355" s="27">
        <f t="shared" si="1"/>
        <v>0.121446794</v>
      </c>
      <c r="U355" s="27">
        <v>0.18904494299728813</v>
      </c>
      <c r="V355" s="27">
        <v>0.007412505579079438</v>
      </c>
      <c r="W355" s="27">
        <v>0.005009240449126984</v>
      </c>
      <c r="X355" s="27">
        <v>0.0</v>
      </c>
      <c r="Y355" s="27">
        <v>0.021659473654003666</v>
      </c>
      <c r="Z355" s="27">
        <v>0.9045260753491217</v>
      </c>
      <c r="AA355" s="27">
        <f t="shared" si="2"/>
        <v>0.3911434011</v>
      </c>
      <c r="AB355" s="27">
        <f t="shared" si="3"/>
        <v>0.3155009775</v>
      </c>
      <c r="AC355" s="27">
        <f t="shared" si="4"/>
        <v>2.56775587</v>
      </c>
      <c r="AD355" s="27">
        <f t="shared" si="5"/>
        <v>4.510538972</v>
      </c>
      <c r="AE355" s="36" t="s">
        <v>107</v>
      </c>
      <c r="AF355" s="36" t="s">
        <v>107</v>
      </c>
      <c r="AG355" s="37" t="s">
        <v>107</v>
      </c>
      <c r="AH355" s="37" t="s">
        <v>107</v>
      </c>
      <c r="AI355" s="31"/>
      <c r="AJ355" s="2"/>
      <c r="AK355" s="2"/>
      <c r="AL355" s="27"/>
    </row>
    <row r="356" ht="12.75" customHeight="1">
      <c r="A356" s="31"/>
      <c r="B356" s="31"/>
      <c r="C356" s="2" t="s">
        <v>352</v>
      </c>
      <c r="D356" s="27">
        <v>48.95</v>
      </c>
      <c r="E356" s="27">
        <v>0.01</v>
      </c>
      <c r="F356" s="27">
        <v>34.5</v>
      </c>
      <c r="G356" s="27">
        <v>1.77</v>
      </c>
      <c r="H356" s="27">
        <v>0.07</v>
      </c>
      <c r="I356" s="27">
        <v>0.76</v>
      </c>
      <c r="J356" s="27">
        <v>0.0</v>
      </c>
      <c r="K356" s="27">
        <v>0.18</v>
      </c>
      <c r="L356" s="27">
        <v>10.25</v>
      </c>
      <c r="M356" s="27">
        <v>96.51</v>
      </c>
      <c r="N356" s="27">
        <v>3.1996047783159787</v>
      </c>
      <c r="O356" s="27">
        <v>2.6576196639040197</v>
      </c>
      <c r="P356" s="27">
        <f t="shared" si="8"/>
        <v>0.8003952217</v>
      </c>
      <c r="Q356" s="27">
        <f t="shared" si="9"/>
        <v>1.857224442</v>
      </c>
      <c r="R356" s="27">
        <v>0.09674311309774336</v>
      </c>
      <c r="S356" s="27">
        <v>0.0</v>
      </c>
      <c r="T356" s="27">
        <f t="shared" si="1"/>
        <v>0.0967431131</v>
      </c>
      <c r="U356" s="27">
        <v>0.07404135511670673</v>
      </c>
      <c r="V356" s="27">
        <v>4.915036928981042E-4</v>
      </c>
      <c r="W356" s="27">
        <v>0.0038750777479265534</v>
      </c>
      <c r="X356" s="27">
        <v>0.0</v>
      </c>
      <c r="Y356" s="27">
        <v>0.022809958410004952</v>
      </c>
      <c r="Z356" s="27">
        <v>0.8546268299176749</v>
      </c>
      <c r="AA356" s="27">
        <f t="shared" si="2"/>
        <v>0.5664631808</v>
      </c>
      <c r="AB356" s="27">
        <f t="shared" si="3"/>
        <v>0.174659546</v>
      </c>
      <c r="AC356" s="27">
        <f t="shared" si="4"/>
        <v>2.754854281</v>
      </c>
      <c r="AD356" s="27">
        <f t="shared" si="5"/>
        <v>3.997531084</v>
      </c>
      <c r="AE356" s="36" t="s">
        <v>107</v>
      </c>
      <c r="AF356" s="36" t="s">
        <v>107</v>
      </c>
      <c r="AG356" s="37" t="s">
        <v>107</v>
      </c>
      <c r="AH356" s="37" t="s">
        <v>107</v>
      </c>
      <c r="AI356" s="31"/>
      <c r="AJ356" s="2"/>
      <c r="AK356" s="2"/>
      <c r="AL356" s="27"/>
    </row>
    <row r="357" ht="12.75" customHeight="1">
      <c r="A357" s="31"/>
      <c r="B357" s="31"/>
      <c r="C357" s="2" t="s">
        <v>353</v>
      </c>
      <c r="D357" s="27">
        <v>49.07</v>
      </c>
      <c r="E357" s="27">
        <v>0.01</v>
      </c>
      <c r="F357" s="27">
        <v>30.66</v>
      </c>
      <c r="G357" s="27">
        <v>2.51</v>
      </c>
      <c r="H357" s="27">
        <v>0.04</v>
      </c>
      <c r="I357" s="27">
        <v>1.93</v>
      </c>
      <c r="J357" s="27">
        <v>0.0</v>
      </c>
      <c r="K357" s="27">
        <v>0.24</v>
      </c>
      <c r="L357" s="27">
        <v>11.48</v>
      </c>
      <c r="M357" s="27">
        <v>95.93</v>
      </c>
      <c r="N357" s="27">
        <v>3.2729582608431365</v>
      </c>
      <c r="O357" s="27">
        <v>2.410053327181468</v>
      </c>
      <c r="P357" s="27">
        <f t="shared" si="8"/>
        <v>0.7270417392</v>
      </c>
      <c r="Q357" s="27">
        <f t="shared" si="9"/>
        <v>1.683011588</v>
      </c>
      <c r="R357" s="27">
        <v>0.13999137587570104</v>
      </c>
      <c r="S357" s="27">
        <v>0.0</v>
      </c>
      <c r="T357" s="27">
        <f t="shared" si="1"/>
        <v>0.1399913759</v>
      </c>
      <c r="U357" s="27">
        <v>0.19186636325816947</v>
      </c>
      <c r="V357" s="27">
        <v>5.015422842631536E-4</v>
      </c>
      <c r="W357" s="27">
        <v>0.00225955616084725</v>
      </c>
      <c r="X357" s="27">
        <v>0.0</v>
      </c>
      <c r="Y357" s="27">
        <v>0.03103444608915855</v>
      </c>
      <c r="Z357" s="27">
        <v>0.9767317692674016</v>
      </c>
      <c r="AA357" s="27">
        <f t="shared" si="2"/>
        <v>0.4218415284</v>
      </c>
      <c r="AB357" s="27">
        <f t="shared" si="3"/>
        <v>0.3341172953</v>
      </c>
      <c r="AC357" s="27">
        <f t="shared" si="4"/>
        <v>2.550546245</v>
      </c>
      <c r="AD357" s="27">
        <f t="shared" si="5"/>
        <v>4.501747403</v>
      </c>
      <c r="AE357" s="36" t="s">
        <v>107</v>
      </c>
      <c r="AF357" s="36" t="s">
        <v>107</v>
      </c>
      <c r="AG357" s="37" t="s">
        <v>107</v>
      </c>
      <c r="AH357" s="37" t="s">
        <v>107</v>
      </c>
      <c r="AI357" s="31"/>
      <c r="AJ357" s="2"/>
      <c r="AK357" s="2"/>
      <c r="AL357" s="27"/>
    </row>
    <row r="358" ht="12.75" customHeight="1">
      <c r="A358" s="31"/>
      <c r="B358" s="31"/>
      <c r="C358" s="2" t="s">
        <v>354</v>
      </c>
      <c r="D358" s="27">
        <v>45.52</v>
      </c>
      <c r="E358" s="27">
        <v>0.27</v>
      </c>
      <c r="F358" s="27">
        <v>29.69</v>
      </c>
      <c r="G358" s="27">
        <v>5.04</v>
      </c>
      <c r="H358" s="27">
        <v>0.08</v>
      </c>
      <c r="I358" s="27">
        <v>1.59</v>
      </c>
      <c r="J358" s="27">
        <v>0.02</v>
      </c>
      <c r="K358" s="27">
        <v>0.22</v>
      </c>
      <c r="L358" s="27">
        <v>10.79</v>
      </c>
      <c r="M358" s="27">
        <v>93.51</v>
      </c>
      <c r="N358" s="27">
        <v>3.1751625985465295</v>
      </c>
      <c r="O358" s="27">
        <v>2.4406415879925927</v>
      </c>
      <c r="P358" s="27">
        <f t="shared" si="8"/>
        <v>0.8248374015</v>
      </c>
      <c r="Q358" s="27">
        <f t="shared" si="9"/>
        <v>1.615804187</v>
      </c>
      <c r="R358" s="27">
        <v>0.2939662042945493</v>
      </c>
      <c r="S358" s="27">
        <v>0.0</v>
      </c>
      <c r="T358" s="27">
        <f t="shared" si="1"/>
        <v>0.2939662043</v>
      </c>
      <c r="U358" s="27">
        <v>0.16530194626523287</v>
      </c>
      <c r="V358" s="27">
        <v>0.014161544639658968</v>
      </c>
      <c r="W358" s="27">
        <v>0.004725986140436892</v>
      </c>
      <c r="X358" s="27">
        <v>0.0014945678352469376</v>
      </c>
      <c r="Y358" s="27">
        <v>0.029750532630110717</v>
      </c>
      <c r="Z358" s="27">
        <v>0.9600507215764275</v>
      </c>
      <c r="AA358" s="27">
        <f t="shared" si="2"/>
        <v>0.640075311</v>
      </c>
      <c r="AB358" s="27">
        <f t="shared" si="3"/>
        <v>0.4639941367</v>
      </c>
      <c r="AC358" s="27">
        <f t="shared" si="4"/>
        <v>2.748769337</v>
      </c>
      <c r="AD358" s="27">
        <f t="shared" si="5"/>
        <v>3.849440621</v>
      </c>
      <c r="AE358" s="36" t="s">
        <v>107</v>
      </c>
      <c r="AF358" s="36" t="s">
        <v>107</v>
      </c>
      <c r="AG358" s="37" t="s">
        <v>107</v>
      </c>
      <c r="AH358" s="37" t="s">
        <v>107</v>
      </c>
      <c r="AI358" s="31"/>
      <c r="AJ358" s="2"/>
      <c r="AK358" s="2"/>
      <c r="AL358" s="27"/>
    </row>
    <row r="359" ht="12.75" customHeight="1">
      <c r="A359" s="31"/>
      <c r="B359" s="31"/>
      <c r="C359" s="2" t="s">
        <v>355</v>
      </c>
      <c r="D359" s="27">
        <v>47.21</v>
      </c>
      <c r="E359" s="27">
        <v>0.37</v>
      </c>
      <c r="F359" s="27">
        <v>32.32</v>
      </c>
      <c r="G359" s="27">
        <v>2.12</v>
      </c>
      <c r="H359" s="27">
        <v>0.04</v>
      </c>
      <c r="I359" s="27">
        <v>1.71</v>
      </c>
      <c r="J359" s="27">
        <v>0.0</v>
      </c>
      <c r="K359" s="27">
        <v>0.18</v>
      </c>
      <c r="L359" s="27">
        <v>11.13</v>
      </c>
      <c r="M359" s="27">
        <v>95.11</v>
      </c>
      <c r="N359" s="27">
        <v>3.1715805834671613</v>
      </c>
      <c r="O359" s="27">
        <v>2.5588403766648717</v>
      </c>
      <c r="P359" s="27">
        <f t="shared" si="8"/>
        <v>0.8284194165</v>
      </c>
      <c r="Q359" s="27">
        <f t="shared" si="9"/>
        <v>1.73042096</v>
      </c>
      <c r="R359" s="27">
        <v>0.11909149919258845</v>
      </c>
      <c r="S359" s="27">
        <v>0.0</v>
      </c>
      <c r="T359" s="27">
        <f t="shared" si="1"/>
        <v>0.1190914992</v>
      </c>
      <c r="U359" s="27">
        <v>0.17122019456580123</v>
      </c>
      <c r="V359" s="27">
        <v>0.01869074527289635</v>
      </c>
      <c r="W359" s="27">
        <v>0.0022758334752694225</v>
      </c>
      <c r="X359" s="27">
        <v>0.0</v>
      </c>
      <c r="Y359" s="27">
        <v>0.023443508238472334</v>
      </c>
      <c r="Z359" s="27">
        <v>0.9537749923393688</v>
      </c>
      <c r="AA359" s="27">
        <f t="shared" si="2"/>
        <v>0.4102194357</v>
      </c>
      <c r="AB359" s="27">
        <f t="shared" si="3"/>
        <v>0.2925875272</v>
      </c>
      <c r="AC359" s="27">
        <f t="shared" si="4"/>
        <v>2.696622621</v>
      </c>
      <c r="AD359" s="27">
        <f t="shared" si="5"/>
        <v>3.828472052</v>
      </c>
      <c r="AE359" s="36" t="s">
        <v>107</v>
      </c>
      <c r="AF359" s="36" t="s">
        <v>107</v>
      </c>
      <c r="AG359" s="37" t="s">
        <v>107</v>
      </c>
      <c r="AH359" s="37" t="s">
        <v>107</v>
      </c>
      <c r="AI359" s="31"/>
      <c r="AJ359" s="2"/>
      <c r="AK359" s="2"/>
      <c r="AL359" s="27"/>
    </row>
    <row r="360" ht="12.75" customHeight="1">
      <c r="A360" s="31"/>
      <c r="B360" s="31"/>
      <c r="C360" s="2" t="s">
        <v>356</v>
      </c>
      <c r="D360" s="27">
        <v>46.69</v>
      </c>
      <c r="E360" s="27">
        <v>0.08</v>
      </c>
      <c r="F360" s="27">
        <v>33.1</v>
      </c>
      <c r="G360" s="27">
        <v>2.13</v>
      </c>
      <c r="H360" s="27">
        <v>0.03</v>
      </c>
      <c r="I360" s="27">
        <v>1.45</v>
      </c>
      <c r="J360" s="27">
        <v>0.0</v>
      </c>
      <c r="K360" s="27">
        <v>0.29</v>
      </c>
      <c r="L360" s="27">
        <v>10.96</v>
      </c>
      <c r="M360" s="27">
        <v>94.98</v>
      </c>
      <c r="N360" s="27">
        <v>3.145998060759793</v>
      </c>
      <c r="O360" s="27">
        <v>2.6284072914225964</v>
      </c>
      <c r="P360" s="27">
        <f t="shared" si="8"/>
        <v>0.8540019392</v>
      </c>
      <c r="Q360" s="27">
        <f t="shared" si="9"/>
        <v>1.774405352</v>
      </c>
      <c r="R360" s="27">
        <v>0.12000997122514048</v>
      </c>
      <c r="S360" s="27">
        <v>0.0</v>
      </c>
      <c r="T360" s="27">
        <f t="shared" si="1"/>
        <v>0.1200099712</v>
      </c>
      <c r="U360" s="27">
        <v>0.14561955673533866</v>
      </c>
      <c r="V360" s="27">
        <v>0.004053290290105046</v>
      </c>
      <c r="W360" s="27">
        <v>0.0017119637766742663</v>
      </c>
      <c r="X360" s="27">
        <v>0.0</v>
      </c>
      <c r="Y360" s="27">
        <v>0.03788269978703776</v>
      </c>
      <c r="Z360" s="27">
        <v>0.942007038271271</v>
      </c>
      <c r="AA360" s="27">
        <f t="shared" si="2"/>
        <v>0.4517945431</v>
      </c>
      <c r="AB360" s="27">
        <f t="shared" si="3"/>
        <v>0.2673414917</v>
      </c>
      <c r="AC360" s="27">
        <f t="shared" si="4"/>
        <v>2.752470553</v>
      </c>
      <c r="AD360" s="27">
        <f t="shared" si="5"/>
        <v>3.683830113</v>
      </c>
      <c r="AE360" s="36" t="s">
        <v>107</v>
      </c>
      <c r="AF360" s="36" t="s">
        <v>107</v>
      </c>
      <c r="AG360" s="37" t="s">
        <v>107</v>
      </c>
      <c r="AH360" s="37" t="s">
        <v>107</v>
      </c>
      <c r="AI360" s="31"/>
      <c r="AJ360" s="2"/>
      <c r="AK360" s="2"/>
      <c r="AL360" s="27"/>
    </row>
    <row r="361" ht="12.75" customHeight="1">
      <c r="A361" s="31"/>
      <c r="B361" s="31"/>
      <c r="C361" s="2" t="s">
        <v>357</v>
      </c>
      <c r="D361" s="27">
        <v>44.71</v>
      </c>
      <c r="E361" s="27">
        <v>0.38</v>
      </c>
      <c r="F361" s="27">
        <v>33.74</v>
      </c>
      <c r="G361" s="27">
        <v>3.66</v>
      </c>
      <c r="H361" s="27">
        <v>0.05</v>
      </c>
      <c r="I361" s="27">
        <v>0.62</v>
      </c>
      <c r="J361" s="27">
        <v>0.06</v>
      </c>
      <c r="K361" s="27">
        <v>0.45</v>
      </c>
      <c r="L361" s="27">
        <v>10.48</v>
      </c>
      <c r="M361" s="27">
        <v>94.18</v>
      </c>
      <c r="N361" s="27">
        <v>3.0576292378900543</v>
      </c>
      <c r="O361" s="27">
        <v>2.7192887365689034</v>
      </c>
      <c r="P361" s="27">
        <f t="shared" si="8"/>
        <v>0.9423707621</v>
      </c>
      <c r="Q361" s="27">
        <f t="shared" si="9"/>
        <v>1.776917974</v>
      </c>
      <c r="R361" s="27">
        <v>0.20929766808709718</v>
      </c>
      <c r="S361" s="27">
        <v>0.0</v>
      </c>
      <c r="T361" s="27">
        <f t="shared" si="1"/>
        <v>0.2092976681</v>
      </c>
      <c r="U361" s="27">
        <v>0.06319590943599614</v>
      </c>
      <c r="V361" s="27">
        <v>0.019541004916603447</v>
      </c>
      <c r="W361" s="27">
        <v>0.0028959355809145895</v>
      </c>
      <c r="X361" s="27">
        <v>0.00439595585114296</v>
      </c>
      <c r="Y361" s="27">
        <v>0.05966244049663534</v>
      </c>
      <c r="Z361" s="27">
        <v>0.9142194406597236</v>
      </c>
      <c r="AA361" s="27">
        <f t="shared" si="2"/>
        <v>0.7680829398</v>
      </c>
      <c r="AB361" s="27">
        <f t="shared" si="3"/>
        <v>0.2753895131</v>
      </c>
      <c r="AC361" s="27">
        <f t="shared" si="4"/>
        <v>2.94812741</v>
      </c>
      <c r="AD361" s="27">
        <f t="shared" si="5"/>
        <v>3.244613862</v>
      </c>
      <c r="AE361" s="36" t="s">
        <v>107</v>
      </c>
      <c r="AF361" s="36" t="s">
        <v>107</v>
      </c>
      <c r="AG361" s="37" t="s">
        <v>107</v>
      </c>
      <c r="AH361" s="37" t="s">
        <v>107</v>
      </c>
      <c r="AI361" s="31"/>
      <c r="AJ361" s="2"/>
      <c r="AK361" s="2"/>
      <c r="AL361" s="27"/>
    </row>
    <row r="362" ht="12.75" customHeight="1">
      <c r="A362" s="31"/>
      <c r="B362" s="31"/>
      <c r="C362" s="2" t="s">
        <v>358</v>
      </c>
      <c r="D362" s="27">
        <v>46.9</v>
      </c>
      <c r="E362" s="27">
        <v>0.35</v>
      </c>
      <c r="F362" s="27">
        <v>32.3</v>
      </c>
      <c r="G362" s="27">
        <v>2.34</v>
      </c>
      <c r="H362" s="27">
        <v>0.0</v>
      </c>
      <c r="I362" s="27">
        <v>1.5</v>
      </c>
      <c r="J362" s="27">
        <v>0.05</v>
      </c>
      <c r="K362" s="27">
        <v>0.21</v>
      </c>
      <c r="L362" s="27">
        <v>10.86</v>
      </c>
      <c r="M362" s="27">
        <v>94.93</v>
      </c>
      <c r="N362" s="27">
        <v>3.1689062945194366</v>
      </c>
      <c r="O362" s="27">
        <v>2.5719893719112665</v>
      </c>
      <c r="P362" s="27">
        <f t="shared" si="8"/>
        <v>0.8310937055</v>
      </c>
      <c r="Q362" s="27">
        <f t="shared" si="9"/>
        <v>1.740895666</v>
      </c>
      <c r="R362" s="27">
        <v>0.13220733879331734</v>
      </c>
      <c r="S362" s="27">
        <v>0.0</v>
      </c>
      <c r="T362" s="27">
        <f t="shared" si="1"/>
        <v>0.1322073388</v>
      </c>
      <c r="U362" s="27">
        <v>0.15105842051504445</v>
      </c>
      <c r="V362" s="27">
        <v>0.017782292247279972</v>
      </c>
      <c r="W362" s="27">
        <v>0.0</v>
      </c>
      <c r="X362" s="27">
        <v>0.003619332460153021</v>
      </c>
      <c r="Y362" s="27">
        <v>0.027508328181174633</v>
      </c>
      <c r="Z362" s="27">
        <v>0.9359990254811218</v>
      </c>
      <c r="AA362" s="27">
        <f t="shared" si="2"/>
        <v>0.4667254493</v>
      </c>
      <c r="AB362" s="27">
        <f t="shared" si="3"/>
        <v>0.2832657593</v>
      </c>
      <c r="AC362" s="27">
        <f t="shared" si="4"/>
        <v>2.721979003</v>
      </c>
      <c r="AD362" s="27">
        <f t="shared" si="5"/>
        <v>3.81293502</v>
      </c>
      <c r="AE362" s="36" t="s">
        <v>107</v>
      </c>
      <c r="AF362" s="36" t="s">
        <v>107</v>
      </c>
      <c r="AG362" s="37" t="s">
        <v>107</v>
      </c>
      <c r="AH362" s="37" t="s">
        <v>107</v>
      </c>
      <c r="AI362" s="31"/>
      <c r="AJ362" s="2"/>
      <c r="AK362" s="2"/>
      <c r="AL362" s="27"/>
    </row>
    <row r="363" ht="12.75" customHeight="1">
      <c r="A363" s="31"/>
      <c r="B363" s="31"/>
      <c r="C363" s="2" t="s">
        <v>359</v>
      </c>
      <c r="D363" s="27">
        <v>45.69</v>
      </c>
      <c r="E363" s="27">
        <v>0.97</v>
      </c>
      <c r="F363" s="27">
        <v>32.61</v>
      </c>
      <c r="G363" s="27">
        <v>4.3</v>
      </c>
      <c r="H363" s="27">
        <v>0.09</v>
      </c>
      <c r="I363" s="27">
        <v>0.74</v>
      </c>
      <c r="J363" s="27">
        <v>0.0</v>
      </c>
      <c r="K363" s="27">
        <v>0.39</v>
      </c>
      <c r="L363" s="27">
        <v>10.81</v>
      </c>
      <c r="M363" s="27">
        <v>95.6</v>
      </c>
      <c r="N363" s="27">
        <v>3.0922432835620564</v>
      </c>
      <c r="O363" s="27">
        <v>2.6009582946392005</v>
      </c>
      <c r="P363" s="27">
        <f t="shared" si="8"/>
        <v>0.9077567164</v>
      </c>
      <c r="Q363" s="27">
        <f t="shared" si="9"/>
        <v>1.693201578</v>
      </c>
      <c r="R363" s="27">
        <v>0.24334593949712416</v>
      </c>
      <c r="S363" s="27">
        <v>0.0</v>
      </c>
      <c r="T363" s="27">
        <f t="shared" si="1"/>
        <v>0.2433459395</v>
      </c>
      <c r="U363" s="27">
        <v>0.07464510657014299</v>
      </c>
      <c r="V363" s="27">
        <v>0.04936366266054172</v>
      </c>
      <c r="W363" s="27">
        <v>0.005158622477423284</v>
      </c>
      <c r="X363" s="27">
        <v>0.0</v>
      </c>
      <c r="Y363" s="27">
        <v>0.05117118232902336</v>
      </c>
      <c r="Z363" s="27">
        <v>0.9332268117735995</v>
      </c>
      <c r="AA363" s="27">
        <f t="shared" si="2"/>
        <v>0.7652603509</v>
      </c>
      <c r="AB363" s="27">
        <f t="shared" si="3"/>
        <v>0.3231496685</v>
      </c>
      <c r="AC363" s="27">
        <f t="shared" si="4"/>
        <v>2.893667897</v>
      </c>
      <c r="AD363" s="27">
        <f t="shared" si="5"/>
        <v>3.406466983</v>
      </c>
      <c r="AE363" s="36" t="s">
        <v>107</v>
      </c>
      <c r="AF363" s="36" t="s">
        <v>107</v>
      </c>
      <c r="AG363" s="37" t="s">
        <v>107</v>
      </c>
      <c r="AH363" s="37" t="s">
        <v>107</v>
      </c>
      <c r="AI363" s="31"/>
      <c r="AJ363" s="2"/>
      <c r="AK363" s="2"/>
      <c r="AL363" s="27"/>
    </row>
    <row r="364" ht="12.75" customHeight="1">
      <c r="A364" s="17"/>
      <c r="B364" s="17"/>
      <c r="C364" s="32" t="s">
        <v>360</v>
      </c>
      <c r="D364" s="33">
        <v>49.21</v>
      </c>
      <c r="E364" s="33">
        <v>0.14</v>
      </c>
      <c r="F364" s="33">
        <v>35.17</v>
      </c>
      <c r="G364" s="33">
        <v>0.91</v>
      </c>
      <c r="H364" s="33">
        <v>0.19</v>
      </c>
      <c r="I364" s="33">
        <v>0.75</v>
      </c>
      <c r="J364" s="33">
        <v>0.04</v>
      </c>
      <c r="K364" s="33">
        <v>0.05</v>
      </c>
      <c r="L364" s="33">
        <v>9.06</v>
      </c>
      <c r="M364" s="33">
        <v>95.59</v>
      </c>
      <c r="N364" s="33">
        <v>3.2084896832533936</v>
      </c>
      <c r="O364" s="33">
        <v>2.702400691288826</v>
      </c>
      <c r="P364" s="33">
        <f t="shared" si="8"/>
        <v>0.7915103167</v>
      </c>
      <c r="Q364" s="33">
        <f t="shared" si="9"/>
        <v>1.910890375</v>
      </c>
      <c r="R364" s="33">
        <v>0.04961258157371541</v>
      </c>
      <c r="S364" s="33">
        <v>0.0</v>
      </c>
      <c r="T364" s="33">
        <f t="shared" si="1"/>
        <v>0.04961258157</v>
      </c>
      <c r="U364" s="33">
        <v>0.07288290445622221</v>
      </c>
      <c r="V364" s="33">
        <v>0.006863702678485514</v>
      </c>
      <c r="W364" s="33">
        <v>0.01049154923296232</v>
      </c>
      <c r="X364" s="33">
        <v>0.0027940179539993506</v>
      </c>
      <c r="Y364" s="33">
        <v>0.00632012451033735</v>
      </c>
      <c r="Z364" s="33">
        <v>0.7535021514618733</v>
      </c>
      <c r="AA364" s="33">
        <f t="shared" si="2"/>
        <v>0.4050155902</v>
      </c>
      <c r="AB364" s="33">
        <f t="shared" si="3"/>
        <v>0.1329870353</v>
      </c>
      <c r="AC364" s="33">
        <f t="shared" si="4"/>
        <v>2.758876976</v>
      </c>
      <c r="AD364" s="33">
        <f t="shared" si="5"/>
        <v>4.053629644</v>
      </c>
      <c r="AE364" s="38" t="s">
        <v>107</v>
      </c>
      <c r="AF364" s="38" t="s">
        <v>107</v>
      </c>
      <c r="AG364" s="39" t="s">
        <v>107</v>
      </c>
      <c r="AH364" s="39" t="s">
        <v>107</v>
      </c>
      <c r="AI364" s="17"/>
      <c r="AJ364" s="2"/>
      <c r="AK364" s="2"/>
      <c r="AL364" s="27"/>
    </row>
    <row r="365" ht="12.75" customHeight="1">
      <c r="A365" s="2" t="s">
        <v>361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3"/>
      <c r="AF365" s="3"/>
      <c r="AG365" s="4"/>
      <c r="AH365" s="4"/>
      <c r="AI365" s="2"/>
      <c r="AJ365" s="2"/>
      <c r="AK365" s="5"/>
      <c r="AL365" s="2"/>
    </row>
    <row r="366" ht="12.75" customHeight="1">
      <c r="A366" s="2" t="s">
        <v>362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3"/>
      <c r="AF366" s="3"/>
      <c r="AG366" s="4"/>
      <c r="AH366" s="4"/>
      <c r="AI366" s="2"/>
      <c r="AJ366" s="2"/>
      <c r="AK366" s="5"/>
      <c r="AL366" s="2"/>
    </row>
    <row r="367" ht="12.75" customHeight="1">
      <c r="A367" s="2" t="s">
        <v>363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3"/>
      <c r="AF367" s="3"/>
      <c r="AG367" s="4"/>
      <c r="AH367" s="4"/>
      <c r="AI367" s="2"/>
      <c r="AJ367" s="2"/>
      <c r="AK367" s="5"/>
      <c r="AL367" s="2"/>
    </row>
    <row r="368" ht="12.7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3"/>
      <c r="AF368" s="3"/>
      <c r="AG368" s="4"/>
      <c r="AH368" s="4"/>
      <c r="AI368" s="2"/>
      <c r="AJ368" s="2"/>
      <c r="AK368" s="5"/>
      <c r="AL368" s="2"/>
    </row>
    <row r="369" ht="12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3"/>
      <c r="AF369" s="3"/>
      <c r="AG369" s="4"/>
      <c r="AH369" s="4"/>
      <c r="AI369" s="2"/>
      <c r="AJ369" s="2"/>
      <c r="AK369" s="5"/>
      <c r="AL369" s="2"/>
    </row>
    <row r="370" ht="12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3"/>
      <c r="AF370" s="3"/>
      <c r="AG370" s="4"/>
      <c r="AH370" s="4"/>
      <c r="AI370" s="2"/>
      <c r="AJ370" s="2"/>
      <c r="AK370" s="5"/>
      <c r="AL370" s="2"/>
    </row>
    <row r="371" ht="12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3"/>
      <c r="AF371" s="3"/>
      <c r="AG371" s="4"/>
      <c r="AH371" s="4"/>
      <c r="AI371" s="2"/>
      <c r="AJ371" s="2"/>
      <c r="AK371" s="5"/>
      <c r="AL371" s="2"/>
    </row>
    <row r="372" ht="12.7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3"/>
      <c r="AF372" s="3"/>
      <c r="AG372" s="4"/>
      <c r="AH372" s="4"/>
      <c r="AI372" s="2"/>
      <c r="AJ372" s="2"/>
      <c r="AK372" s="5"/>
      <c r="AL372" s="2"/>
    </row>
    <row r="373" ht="12.7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3"/>
      <c r="AF373" s="3"/>
      <c r="AG373" s="4"/>
      <c r="AH373" s="4"/>
      <c r="AI373" s="2"/>
      <c r="AJ373" s="2"/>
      <c r="AK373" s="5"/>
      <c r="AL373" s="2"/>
    </row>
    <row r="374" ht="12.7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3"/>
      <c r="AF374" s="3"/>
      <c r="AG374" s="4"/>
      <c r="AH374" s="4"/>
      <c r="AI374" s="2"/>
      <c r="AJ374" s="2"/>
      <c r="AK374" s="5"/>
      <c r="AL374" s="2"/>
    </row>
    <row r="375" ht="12.7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3"/>
      <c r="AF375" s="3"/>
      <c r="AG375" s="4"/>
      <c r="AH375" s="4"/>
      <c r="AI375" s="2"/>
      <c r="AJ375" s="2"/>
      <c r="AK375" s="5"/>
      <c r="AL375" s="2"/>
    </row>
    <row r="376" ht="12.7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3"/>
      <c r="AF376" s="3"/>
      <c r="AG376" s="4"/>
      <c r="AH376" s="4"/>
      <c r="AI376" s="2"/>
      <c r="AJ376" s="2"/>
      <c r="AK376" s="5"/>
      <c r="AL376" s="2"/>
    </row>
    <row r="377" ht="12.7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3"/>
      <c r="AF377" s="3"/>
      <c r="AG377" s="4"/>
      <c r="AH377" s="4"/>
      <c r="AI377" s="2"/>
      <c r="AJ377" s="2"/>
      <c r="AK377" s="5"/>
      <c r="AL377" s="2"/>
    </row>
    <row r="378" ht="12.7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3"/>
      <c r="AF378" s="3"/>
      <c r="AG378" s="4"/>
      <c r="AH378" s="4"/>
      <c r="AI378" s="2"/>
      <c r="AJ378" s="2"/>
      <c r="AK378" s="5"/>
      <c r="AL378" s="2"/>
    </row>
    <row r="379" ht="12.7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3"/>
      <c r="AF379" s="3"/>
      <c r="AG379" s="4"/>
      <c r="AH379" s="4"/>
      <c r="AI379" s="2"/>
      <c r="AJ379" s="2"/>
      <c r="AK379" s="5"/>
      <c r="AL379" s="2"/>
    </row>
    <row r="380" ht="12.7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3"/>
      <c r="AF380" s="3"/>
      <c r="AG380" s="4"/>
      <c r="AH380" s="4"/>
      <c r="AI380" s="2"/>
      <c r="AJ380" s="2"/>
      <c r="AK380" s="5"/>
      <c r="AL380" s="2"/>
    </row>
    <row r="381" ht="12.7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3"/>
      <c r="AF381" s="3"/>
      <c r="AG381" s="4"/>
      <c r="AH381" s="4"/>
      <c r="AI381" s="2"/>
      <c r="AJ381" s="2"/>
      <c r="AK381" s="5"/>
      <c r="AL381" s="2"/>
    </row>
    <row r="382" ht="12.7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3"/>
      <c r="AF382" s="3"/>
      <c r="AG382" s="4"/>
      <c r="AH382" s="4"/>
      <c r="AI382" s="2"/>
      <c r="AJ382" s="2"/>
      <c r="AK382" s="5"/>
      <c r="AL382" s="2"/>
    </row>
    <row r="383" ht="12.7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3"/>
      <c r="AF383" s="3"/>
      <c r="AG383" s="4"/>
      <c r="AH383" s="4"/>
      <c r="AI383" s="2"/>
      <c r="AJ383" s="2"/>
      <c r="AK383" s="5"/>
      <c r="AL383" s="2"/>
    </row>
    <row r="384" ht="12.7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3"/>
      <c r="AF384" s="3"/>
      <c r="AG384" s="4"/>
      <c r="AH384" s="4"/>
      <c r="AI384" s="2"/>
      <c r="AJ384" s="2"/>
      <c r="AK384" s="5"/>
      <c r="AL384" s="2"/>
    </row>
    <row r="385" ht="12.7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3"/>
      <c r="AF385" s="3"/>
      <c r="AG385" s="4"/>
      <c r="AH385" s="4"/>
      <c r="AI385" s="2"/>
      <c r="AJ385" s="2"/>
      <c r="AK385" s="5"/>
      <c r="AL385" s="2"/>
    </row>
    <row r="386" ht="12.7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3"/>
      <c r="AF386" s="3"/>
      <c r="AG386" s="4"/>
      <c r="AH386" s="4"/>
      <c r="AI386" s="2"/>
      <c r="AJ386" s="2"/>
      <c r="AK386" s="5"/>
      <c r="AL386" s="2"/>
    </row>
    <row r="387" ht="12.7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3"/>
      <c r="AF387" s="3"/>
      <c r="AG387" s="4"/>
      <c r="AH387" s="4"/>
      <c r="AI387" s="2"/>
      <c r="AJ387" s="2"/>
      <c r="AK387" s="5"/>
      <c r="AL387" s="2"/>
    </row>
    <row r="388" ht="12.7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3"/>
      <c r="AF388" s="3"/>
      <c r="AG388" s="4"/>
      <c r="AH388" s="4"/>
      <c r="AI388" s="2"/>
      <c r="AJ388" s="2"/>
      <c r="AK388" s="5"/>
      <c r="AL388" s="2"/>
    </row>
    <row r="389" ht="12.7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3"/>
      <c r="AF389" s="3"/>
      <c r="AG389" s="4"/>
      <c r="AH389" s="4"/>
      <c r="AI389" s="2"/>
      <c r="AJ389" s="2"/>
      <c r="AK389" s="5"/>
      <c r="AL389" s="2"/>
    </row>
    <row r="390" ht="12.7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3"/>
      <c r="AF390" s="3"/>
      <c r="AG390" s="4"/>
      <c r="AH390" s="4"/>
      <c r="AI390" s="2"/>
      <c r="AJ390" s="2"/>
      <c r="AK390" s="5"/>
      <c r="AL390" s="2"/>
    </row>
    <row r="391" ht="12.7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3"/>
      <c r="AF391" s="3"/>
      <c r="AG391" s="4"/>
      <c r="AH391" s="4"/>
      <c r="AI391" s="2"/>
      <c r="AJ391" s="2"/>
      <c r="AK391" s="5"/>
      <c r="AL391" s="2"/>
    </row>
    <row r="392" ht="12.7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3"/>
      <c r="AF392" s="3"/>
      <c r="AG392" s="4"/>
      <c r="AH392" s="4"/>
      <c r="AI392" s="2"/>
      <c r="AJ392" s="2"/>
      <c r="AK392" s="5"/>
      <c r="AL392" s="2"/>
    </row>
    <row r="393" ht="12.7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3"/>
      <c r="AF393" s="3"/>
      <c r="AG393" s="4"/>
      <c r="AH393" s="4"/>
      <c r="AI393" s="2"/>
      <c r="AJ393" s="2"/>
      <c r="AK393" s="5"/>
      <c r="AL393" s="2"/>
    </row>
    <row r="394" ht="12.7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3"/>
      <c r="AF394" s="3"/>
      <c r="AG394" s="4"/>
      <c r="AH394" s="4"/>
      <c r="AI394" s="2"/>
      <c r="AJ394" s="2"/>
      <c r="AK394" s="5"/>
      <c r="AL394" s="2"/>
    </row>
    <row r="395" ht="12.7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3"/>
      <c r="AF395" s="3"/>
      <c r="AG395" s="4"/>
      <c r="AH395" s="4"/>
      <c r="AI395" s="2"/>
      <c r="AJ395" s="2"/>
      <c r="AK395" s="5"/>
      <c r="AL395" s="2"/>
    </row>
    <row r="396" ht="12.7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3"/>
      <c r="AF396" s="3"/>
      <c r="AG396" s="4"/>
      <c r="AH396" s="4"/>
      <c r="AI396" s="2"/>
      <c r="AJ396" s="2"/>
      <c r="AK396" s="5"/>
      <c r="AL396" s="2"/>
    </row>
    <row r="397" ht="12.7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3"/>
      <c r="AF397" s="3"/>
      <c r="AG397" s="4"/>
      <c r="AH397" s="4"/>
      <c r="AI397" s="2"/>
      <c r="AJ397" s="2"/>
      <c r="AK397" s="5"/>
      <c r="AL397" s="2"/>
    </row>
    <row r="398" ht="12.7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3"/>
      <c r="AF398" s="3"/>
      <c r="AG398" s="4"/>
      <c r="AH398" s="4"/>
      <c r="AI398" s="2"/>
      <c r="AJ398" s="2"/>
      <c r="AK398" s="5"/>
      <c r="AL398" s="2"/>
    </row>
    <row r="399" ht="12.7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3"/>
      <c r="AF399" s="3"/>
      <c r="AG399" s="4"/>
      <c r="AH399" s="4"/>
      <c r="AI399" s="2"/>
      <c r="AJ399" s="2"/>
      <c r="AK399" s="5"/>
      <c r="AL399" s="2"/>
    </row>
    <row r="400" ht="12.7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3"/>
      <c r="AF400" s="3"/>
      <c r="AG400" s="4"/>
      <c r="AH400" s="4"/>
      <c r="AI400" s="2"/>
      <c r="AJ400" s="2"/>
      <c r="AK400" s="5"/>
      <c r="AL400" s="2"/>
    </row>
    <row r="401" ht="12.7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3"/>
      <c r="AF401" s="3"/>
      <c r="AG401" s="4"/>
      <c r="AH401" s="4"/>
      <c r="AI401" s="2"/>
      <c r="AJ401" s="2"/>
      <c r="AK401" s="5"/>
      <c r="AL401" s="2"/>
    </row>
    <row r="402" ht="12.7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3"/>
      <c r="AF402" s="3"/>
      <c r="AG402" s="4"/>
      <c r="AH402" s="4"/>
      <c r="AI402" s="2"/>
      <c r="AJ402" s="2"/>
      <c r="AK402" s="5"/>
      <c r="AL402" s="2"/>
    </row>
    <row r="403" ht="12.7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3"/>
      <c r="AF403" s="3"/>
      <c r="AG403" s="4"/>
      <c r="AH403" s="4"/>
      <c r="AI403" s="2"/>
      <c r="AJ403" s="2"/>
      <c r="AK403" s="5"/>
      <c r="AL403" s="2"/>
    </row>
    <row r="404" ht="12.7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3"/>
      <c r="AF404" s="3"/>
      <c r="AG404" s="4"/>
      <c r="AH404" s="4"/>
      <c r="AI404" s="2"/>
      <c r="AJ404" s="2"/>
      <c r="AK404" s="5"/>
      <c r="AL404" s="2"/>
    </row>
    <row r="405" ht="12.7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3"/>
      <c r="AF405" s="3"/>
      <c r="AG405" s="4"/>
      <c r="AH405" s="4"/>
      <c r="AI405" s="2"/>
      <c r="AJ405" s="2"/>
      <c r="AK405" s="5"/>
      <c r="AL405" s="2"/>
    </row>
    <row r="406" ht="12.7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3"/>
      <c r="AF406" s="3"/>
      <c r="AG406" s="4"/>
      <c r="AH406" s="4"/>
      <c r="AI406" s="2"/>
      <c r="AJ406" s="2"/>
      <c r="AK406" s="5"/>
      <c r="AL406" s="2"/>
    </row>
    <row r="407" ht="12.7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3"/>
      <c r="AF407" s="3"/>
      <c r="AG407" s="4"/>
      <c r="AH407" s="4"/>
      <c r="AI407" s="2"/>
      <c r="AJ407" s="2"/>
      <c r="AK407" s="5"/>
      <c r="AL407" s="2"/>
    </row>
    <row r="408" ht="12.7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3"/>
      <c r="AF408" s="3"/>
      <c r="AG408" s="4"/>
      <c r="AH408" s="4"/>
      <c r="AI408" s="2"/>
      <c r="AJ408" s="2"/>
      <c r="AK408" s="5"/>
      <c r="AL408" s="2"/>
    </row>
    <row r="409" ht="12.7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3"/>
      <c r="AF409" s="3"/>
      <c r="AG409" s="4"/>
      <c r="AH409" s="4"/>
      <c r="AI409" s="2"/>
      <c r="AJ409" s="2"/>
      <c r="AK409" s="5"/>
      <c r="AL409" s="2"/>
    </row>
    <row r="410" ht="12.7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3"/>
      <c r="AF410" s="3"/>
      <c r="AG410" s="4"/>
      <c r="AH410" s="4"/>
      <c r="AI410" s="2"/>
      <c r="AJ410" s="2"/>
      <c r="AK410" s="5"/>
      <c r="AL410" s="2"/>
    </row>
    <row r="411" ht="12.7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3"/>
      <c r="AF411" s="3"/>
      <c r="AG411" s="4"/>
      <c r="AH411" s="4"/>
      <c r="AI411" s="2"/>
      <c r="AJ411" s="2"/>
      <c r="AK411" s="5"/>
      <c r="AL411" s="2"/>
    </row>
    <row r="412" ht="12.7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3"/>
      <c r="AF412" s="3"/>
      <c r="AG412" s="4"/>
      <c r="AH412" s="4"/>
      <c r="AI412" s="2"/>
      <c r="AJ412" s="2"/>
      <c r="AK412" s="5"/>
      <c r="AL412" s="2"/>
    </row>
    <row r="413" ht="12.7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3"/>
      <c r="AF413" s="3"/>
      <c r="AG413" s="4"/>
      <c r="AH413" s="4"/>
      <c r="AI413" s="2"/>
      <c r="AJ413" s="2"/>
      <c r="AK413" s="5"/>
      <c r="AL413" s="2"/>
    </row>
    <row r="414" ht="12.7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3"/>
      <c r="AF414" s="3"/>
      <c r="AG414" s="4"/>
      <c r="AH414" s="4"/>
      <c r="AI414" s="2"/>
      <c r="AJ414" s="2"/>
      <c r="AK414" s="5"/>
      <c r="AL414" s="2"/>
    </row>
    <row r="415" ht="12.7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3"/>
      <c r="AF415" s="3"/>
      <c r="AG415" s="4"/>
      <c r="AH415" s="4"/>
      <c r="AI415" s="2"/>
      <c r="AJ415" s="2"/>
      <c r="AK415" s="5"/>
      <c r="AL415" s="2"/>
    </row>
    <row r="416" ht="12.7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3"/>
      <c r="AF416" s="3"/>
      <c r="AG416" s="4"/>
      <c r="AH416" s="4"/>
      <c r="AI416" s="2"/>
      <c r="AJ416" s="2"/>
      <c r="AK416" s="5"/>
      <c r="AL416" s="2"/>
    </row>
    <row r="417" ht="12.7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3"/>
      <c r="AF417" s="3"/>
      <c r="AG417" s="4"/>
      <c r="AH417" s="4"/>
      <c r="AI417" s="2"/>
      <c r="AJ417" s="2"/>
      <c r="AK417" s="5"/>
      <c r="AL417" s="2"/>
    </row>
    <row r="418" ht="12.7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3"/>
      <c r="AF418" s="3"/>
      <c r="AG418" s="4"/>
      <c r="AH418" s="4"/>
      <c r="AI418" s="2"/>
      <c r="AJ418" s="2"/>
      <c r="AK418" s="5"/>
      <c r="AL418" s="2"/>
    </row>
    <row r="419" ht="12.7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3"/>
      <c r="AF419" s="3"/>
      <c r="AG419" s="4"/>
      <c r="AH419" s="4"/>
      <c r="AI419" s="2"/>
      <c r="AJ419" s="2"/>
      <c r="AK419" s="5"/>
      <c r="AL419" s="2"/>
    </row>
    <row r="420" ht="12.7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3"/>
      <c r="AF420" s="3"/>
      <c r="AG420" s="4"/>
      <c r="AH420" s="4"/>
      <c r="AI420" s="2"/>
      <c r="AJ420" s="2"/>
      <c r="AK420" s="5"/>
      <c r="AL420" s="2"/>
    </row>
    <row r="421" ht="12.7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3"/>
      <c r="AF421" s="3"/>
      <c r="AG421" s="4"/>
      <c r="AH421" s="4"/>
      <c r="AI421" s="2"/>
      <c r="AJ421" s="2"/>
      <c r="AK421" s="5"/>
      <c r="AL421" s="2"/>
    </row>
    <row r="422" ht="12.7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3"/>
      <c r="AF422" s="3"/>
      <c r="AG422" s="4"/>
      <c r="AH422" s="4"/>
      <c r="AI422" s="2"/>
      <c r="AJ422" s="2"/>
      <c r="AK422" s="5"/>
      <c r="AL422" s="2"/>
    </row>
    <row r="423" ht="12.7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3"/>
      <c r="AF423" s="3"/>
      <c r="AG423" s="4"/>
      <c r="AH423" s="4"/>
      <c r="AI423" s="2"/>
      <c r="AJ423" s="2"/>
      <c r="AK423" s="5"/>
      <c r="AL423" s="2"/>
    </row>
    <row r="424" ht="12.7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3"/>
      <c r="AF424" s="3"/>
      <c r="AG424" s="4"/>
      <c r="AH424" s="4"/>
      <c r="AI424" s="2"/>
      <c r="AJ424" s="2"/>
      <c r="AK424" s="5"/>
      <c r="AL424" s="2"/>
    </row>
    <row r="425" ht="12.7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3"/>
      <c r="AF425" s="3"/>
      <c r="AG425" s="4"/>
      <c r="AH425" s="4"/>
      <c r="AI425" s="2"/>
      <c r="AJ425" s="2"/>
      <c r="AK425" s="5"/>
      <c r="AL425" s="2"/>
    </row>
    <row r="426" ht="12.7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3"/>
      <c r="AF426" s="3"/>
      <c r="AG426" s="4"/>
      <c r="AH426" s="4"/>
      <c r="AI426" s="2"/>
      <c r="AJ426" s="2"/>
      <c r="AK426" s="5"/>
      <c r="AL426" s="2"/>
    </row>
    <row r="427" ht="12.7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3"/>
      <c r="AF427" s="3"/>
      <c r="AG427" s="4"/>
      <c r="AH427" s="4"/>
      <c r="AI427" s="2"/>
      <c r="AJ427" s="2"/>
      <c r="AK427" s="5"/>
      <c r="AL427" s="2"/>
    </row>
    <row r="428" ht="12.7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3"/>
      <c r="AF428" s="3"/>
      <c r="AG428" s="4"/>
      <c r="AH428" s="4"/>
      <c r="AI428" s="2"/>
      <c r="AJ428" s="2"/>
      <c r="AK428" s="5"/>
      <c r="AL428" s="2"/>
    </row>
    <row r="429" ht="12.7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3"/>
      <c r="AF429" s="3"/>
      <c r="AG429" s="4"/>
      <c r="AH429" s="4"/>
      <c r="AI429" s="2"/>
      <c r="AJ429" s="2"/>
      <c r="AK429" s="5"/>
      <c r="AL429" s="2"/>
    </row>
    <row r="430" ht="12.7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3"/>
      <c r="AF430" s="3"/>
      <c r="AG430" s="4"/>
      <c r="AH430" s="4"/>
      <c r="AI430" s="2"/>
      <c r="AJ430" s="2"/>
      <c r="AK430" s="5"/>
      <c r="AL430" s="2"/>
    </row>
    <row r="431" ht="12.7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3"/>
      <c r="AF431" s="3"/>
      <c r="AG431" s="4"/>
      <c r="AH431" s="4"/>
      <c r="AI431" s="2"/>
      <c r="AJ431" s="2"/>
      <c r="AK431" s="5"/>
      <c r="AL431" s="2"/>
    </row>
    <row r="432" ht="12.7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3"/>
      <c r="AF432" s="3"/>
      <c r="AG432" s="4"/>
      <c r="AH432" s="4"/>
      <c r="AI432" s="2"/>
      <c r="AJ432" s="2"/>
      <c r="AK432" s="5"/>
      <c r="AL432" s="2"/>
    </row>
    <row r="433" ht="12.7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3"/>
      <c r="AF433" s="3"/>
      <c r="AG433" s="4"/>
      <c r="AH433" s="4"/>
      <c r="AI433" s="2"/>
      <c r="AJ433" s="2"/>
      <c r="AK433" s="5"/>
      <c r="AL433" s="2"/>
    </row>
    <row r="434" ht="12.7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3"/>
      <c r="AF434" s="3"/>
      <c r="AG434" s="4"/>
      <c r="AH434" s="4"/>
      <c r="AI434" s="2"/>
      <c r="AJ434" s="2"/>
      <c r="AK434" s="5"/>
      <c r="AL434" s="2"/>
    </row>
    <row r="435" ht="12.7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3"/>
      <c r="AF435" s="3"/>
      <c r="AG435" s="4"/>
      <c r="AH435" s="4"/>
      <c r="AI435" s="2"/>
      <c r="AJ435" s="2"/>
      <c r="AK435" s="5"/>
      <c r="AL435" s="2"/>
    </row>
    <row r="436" ht="12.7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3"/>
      <c r="AF436" s="3"/>
      <c r="AG436" s="4"/>
      <c r="AH436" s="4"/>
      <c r="AI436" s="2"/>
      <c r="AJ436" s="2"/>
      <c r="AK436" s="5"/>
      <c r="AL436" s="2"/>
    </row>
    <row r="437" ht="12.7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3"/>
      <c r="AF437" s="3"/>
      <c r="AG437" s="4"/>
      <c r="AH437" s="4"/>
      <c r="AI437" s="2"/>
      <c r="AJ437" s="2"/>
      <c r="AK437" s="5"/>
      <c r="AL437" s="2"/>
    </row>
    <row r="438" ht="12.7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3"/>
      <c r="AF438" s="3"/>
      <c r="AG438" s="4"/>
      <c r="AH438" s="4"/>
      <c r="AI438" s="2"/>
      <c r="AJ438" s="2"/>
      <c r="AK438" s="5"/>
      <c r="AL438" s="2"/>
    </row>
    <row r="439" ht="12.7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3"/>
      <c r="AF439" s="3"/>
      <c r="AG439" s="4"/>
      <c r="AH439" s="4"/>
      <c r="AI439" s="2"/>
      <c r="AJ439" s="2"/>
      <c r="AK439" s="5"/>
      <c r="AL439" s="2"/>
    </row>
    <row r="440" ht="12.7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3"/>
      <c r="AF440" s="3"/>
      <c r="AG440" s="4"/>
      <c r="AH440" s="4"/>
      <c r="AI440" s="2"/>
      <c r="AJ440" s="2"/>
      <c r="AK440" s="5"/>
      <c r="AL440" s="2"/>
    </row>
    <row r="441" ht="12.7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3"/>
      <c r="AF441" s="3"/>
      <c r="AG441" s="4"/>
      <c r="AH441" s="4"/>
      <c r="AI441" s="2"/>
      <c r="AJ441" s="2"/>
      <c r="AK441" s="5"/>
      <c r="AL441" s="2"/>
    </row>
    <row r="442" ht="12.7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3"/>
      <c r="AF442" s="3"/>
      <c r="AG442" s="4"/>
      <c r="AH442" s="4"/>
      <c r="AI442" s="2"/>
      <c r="AJ442" s="2"/>
      <c r="AK442" s="5"/>
      <c r="AL442" s="2"/>
    </row>
    <row r="443" ht="12.7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3"/>
      <c r="AF443" s="3"/>
      <c r="AG443" s="4"/>
      <c r="AH443" s="4"/>
      <c r="AI443" s="2"/>
      <c r="AJ443" s="2"/>
      <c r="AK443" s="5"/>
      <c r="AL443" s="2"/>
    </row>
    <row r="444" ht="12.7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3"/>
      <c r="AF444" s="3"/>
      <c r="AG444" s="4"/>
      <c r="AH444" s="4"/>
      <c r="AI444" s="2"/>
      <c r="AJ444" s="2"/>
      <c r="AK444" s="5"/>
      <c r="AL444" s="2"/>
    </row>
    <row r="445" ht="12.7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3"/>
      <c r="AF445" s="3"/>
      <c r="AG445" s="4"/>
      <c r="AH445" s="4"/>
      <c r="AI445" s="2"/>
      <c r="AJ445" s="2"/>
      <c r="AK445" s="5"/>
      <c r="AL445" s="2"/>
    </row>
    <row r="446" ht="12.7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3"/>
      <c r="AF446" s="3"/>
      <c r="AG446" s="4"/>
      <c r="AH446" s="4"/>
      <c r="AI446" s="2"/>
      <c r="AJ446" s="2"/>
      <c r="AK446" s="5"/>
      <c r="AL446" s="2"/>
    </row>
    <row r="447" ht="12.7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3"/>
      <c r="AF447" s="3"/>
      <c r="AG447" s="4"/>
      <c r="AH447" s="4"/>
      <c r="AI447" s="2"/>
      <c r="AJ447" s="2"/>
      <c r="AK447" s="5"/>
      <c r="AL447" s="2"/>
    </row>
    <row r="448" ht="12.7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3"/>
      <c r="AF448" s="3"/>
      <c r="AG448" s="4"/>
      <c r="AH448" s="4"/>
      <c r="AI448" s="2"/>
      <c r="AJ448" s="2"/>
      <c r="AK448" s="5"/>
      <c r="AL448" s="2"/>
    </row>
    <row r="449" ht="12.7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3"/>
      <c r="AF449" s="3"/>
      <c r="AG449" s="4"/>
      <c r="AH449" s="4"/>
      <c r="AI449" s="2"/>
      <c r="AJ449" s="2"/>
      <c r="AK449" s="5"/>
      <c r="AL449" s="2"/>
    </row>
    <row r="450" ht="12.7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3"/>
      <c r="AF450" s="3"/>
      <c r="AG450" s="4"/>
      <c r="AH450" s="4"/>
      <c r="AI450" s="2"/>
      <c r="AJ450" s="2"/>
      <c r="AK450" s="5"/>
      <c r="AL450" s="2"/>
    </row>
    <row r="451" ht="12.7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3"/>
      <c r="AF451" s="3"/>
      <c r="AG451" s="4"/>
      <c r="AH451" s="4"/>
      <c r="AI451" s="2"/>
      <c r="AJ451" s="2"/>
      <c r="AK451" s="5"/>
      <c r="AL451" s="2"/>
    </row>
    <row r="452" ht="12.7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3"/>
      <c r="AF452" s="3"/>
      <c r="AG452" s="4"/>
      <c r="AH452" s="4"/>
      <c r="AI452" s="2"/>
      <c r="AJ452" s="2"/>
      <c r="AK452" s="5"/>
      <c r="AL452" s="2"/>
    </row>
    <row r="453" ht="12.7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3"/>
      <c r="AF453" s="3"/>
      <c r="AG453" s="4"/>
      <c r="AH453" s="4"/>
      <c r="AI453" s="2"/>
      <c r="AJ453" s="2"/>
      <c r="AK453" s="5"/>
      <c r="AL453" s="2"/>
    </row>
    <row r="454" ht="12.7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3"/>
      <c r="AF454" s="3"/>
      <c r="AG454" s="4"/>
      <c r="AH454" s="4"/>
      <c r="AI454" s="2"/>
      <c r="AJ454" s="2"/>
      <c r="AK454" s="5"/>
      <c r="AL454" s="2"/>
    </row>
    <row r="455" ht="12.7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3"/>
      <c r="AF455" s="3"/>
      <c r="AG455" s="4"/>
      <c r="AH455" s="4"/>
      <c r="AI455" s="2"/>
      <c r="AJ455" s="2"/>
      <c r="AK455" s="5"/>
      <c r="AL455" s="2"/>
    </row>
    <row r="456" ht="12.7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3"/>
      <c r="AF456" s="3"/>
      <c r="AG456" s="4"/>
      <c r="AH456" s="4"/>
      <c r="AI456" s="2"/>
      <c r="AJ456" s="2"/>
      <c r="AK456" s="5"/>
      <c r="AL456" s="2"/>
    </row>
    <row r="457" ht="12.7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3"/>
      <c r="AF457" s="3"/>
      <c r="AG457" s="4"/>
      <c r="AH457" s="4"/>
      <c r="AI457" s="2"/>
      <c r="AJ457" s="2"/>
      <c r="AK457" s="5"/>
      <c r="AL457" s="2"/>
    </row>
    <row r="458" ht="12.7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3"/>
      <c r="AF458" s="3"/>
      <c r="AG458" s="4"/>
      <c r="AH458" s="4"/>
      <c r="AI458" s="2"/>
      <c r="AJ458" s="2"/>
      <c r="AK458" s="5"/>
      <c r="AL458" s="2"/>
    </row>
    <row r="459" ht="12.7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3"/>
      <c r="AF459" s="3"/>
      <c r="AG459" s="4"/>
      <c r="AH459" s="4"/>
      <c r="AI459" s="2"/>
      <c r="AJ459" s="2"/>
      <c r="AK459" s="5"/>
      <c r="AL459" s="2"/>
    </row>
    <row r="460" ht="12.7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3"/>
      <c r="AF460" s="3"/>
      <c r="AG460" s="4"/>
      <c r="AH460" s="4"/>
      <c r="AI460" s="2"/>
      <c r="AJ460" s="2"/>
      <c r="AK460" s="5"/>
      <c r="AL460" s="2"/>
    </row>
    <row r="461" ht="12.7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3"/>
      <c r="AF461" s="3"/>
      <c r="AG461" s="4"/>
      <c r="AH461" s="4"/>
      <c r="AI461" s="2"/>
      <c r="AJ461" s="2"/>
      <c r="AK461" s="5"/>
      <c r="AL461" s="2"/>
    </row>
    <row r="462" ht="12.7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3"/>
      <c r="AF462" s="3"/>
      <c r="AG462" s="4"/>
      <c r="AH462" s="4"/>
      <c r="AI462" s="2"/>
      <c r="AJ462" s="2"/>
      <c r="AK462" s="5"/>
      <c r="AL462" s="2"/>
    </row>
    <row r="463" ht="12.7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3"/>
      <c r="AF463" s="3"/>
      <c r="AG463" s="4"/>
      <c r="AH463" s="4"/>
      <c r="AI463" s="2"/>
      <c r="AJ463" s="2"/>
      <c r="AK463" s="5"/>
      <c r="AL463" s="2"/>
    </row>
    <row r="464" ht="12.7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3"/>
      <c r="AF464" s="3"/>
      <c r="AG464" s="4"/>
      <c r="AH464" s="4"/>
      <c r="AI464" s="2"/>
      <c r="AJ464" s="2"/>
      <c r="AK464" s="5"/>
      <c r="AL464" s="2"/>
    </row>
    <row r="465" ht="12.7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3"/>
      <c r="AF465" s="3"/>
      <c r="AG465" s="4"/>
      <c r="AH465" s="4"/>
      <c r="AI465" s="2"/>
      <c r="AJ465" s="2"/>
      <c r="AK465" s="5"/>
      <c r="AL465" s="2"/>
    </row>
    <row r="466" ht="12.7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3"/>
      <c r="AF466" s="3"/>
      <c r="AG466" s="4"/>
      <c r="AH466" s="4"/>
      <c r="AI466" s="2"/>
      <c r="AJ466" s="2"/>
      <c r="AK466" s="5"/>
      <c r="AL466" s="2"/>
    </row>
    <row r="467" ht="12.7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3"/>
      <c r="AF467" s="3"/>
      <c r="AG467" s="4"/>
      <c r="AH467" s="4"/>
      <c r="AI467" s="2"/>
      <c r="AJ467" s="2"/>
      <c r="AK467" s="5"/>
      <c r="AL467" s="2"/>
    </row>
    <row r="468" ht="12.7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3"/>
      <c r="AF468" s="3"/>
      <c r="AG468" s="4"/>
      <c r="AH468" s="4"/>
      <c r="AI468" s="2"/>
      <c r="AJ468" s="2"/>
      <c r="AK468" s="5"/>
      <c r="AL468" s="2"/>
    </row>
    <row r="469" ht="12.7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3"/>
      <c r="AF469" s="3"/>
      <c r="AG469" s="4"/>
      <c r="AH469" s="4"/>
      <c r="AI469" s="2"/>
      <c r="AJ469" s="2"/>
      <c r="AK469" s="5"/>
      <c r="AL469" s="2"/>
    </row>
    <row r="470" ht="12.7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3"/>
      <c r="AF470" s="3"/>
      <c r="AG470" s="4"/>
      <c r="AH470" s="4"/>
      <c r="AI470" s="2"/>
      <c r="AJ470" s="2"/>
      <c r="AK470" s="5"/>
      <c r="AL470" s="2"/>
    </row>
    <row r="471" ht="12.7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3"/>
      <c r="AF471" s="3"/>
      <c r="AG471" s="4"/>
      <c r="AH471" s="4"/>
      <c r="AI471" s="2"/>
      <c r="AJ471" s="2"/>
      <c r="AK471" s="5"/>
      <c r="AL471" s="2"/>
    </row>
    <row r="472" ht="12.7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3"/>
      <c r="AF472" s="3"/>
      <c r="AG472" s="4"/>
      <c r="AH472" s="4"/>
      <c r="AI472" s="2"/>
      <c r="AJ472" s="2"/>
      <c r="AK472" s="5"/>
      <c r="AL472" s="2"/>
    </row>
    <row r="473" ht="12.7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3"/>
      <c r="AF473" s="3"/>
      <c r="AG473" s="4"/>
      <c r="AH473" s="4"/>
      <c r="AI473" s="2"/>
      <c r="AJ473" s="2"/>
      <c r="AK473" s="5"/>
      <c r="AL473" s="2"/>
    </row>
    <row r="474" ht="12.7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3"/>
      <c r="AF474" s="3"/>
      <c r="AG474" s="4"/>
      <c r="AH474" s="4"/>
      <c r="AI474" s="2"/>
      <c r="AJ474" s="2"/>
      <c r="AK474" s="5"/>
      <c r="AL474" s="2"/>
    </row>
    <row r="475" ht="12.7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3"/>
      <c r="AF475" s="3"/>
      <c r="AG475" s="4"/>
      <c r="AH475" s="4"/>
      <c r="AI475" s="2"/>
      <c r="AJ475" s="2"/>
      <c r="AK475" s="5"/>
      <c r="AL475" s="2"/>
    </row>
    <row r="476" ht="12.7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3"/>
      <c r="AF476" s="3"/>
      <c r="AG476" s="4"/>
      <c r="AH476" s="4"/>
      <c r="AI476" s="2"/>
      <c r="AJ476" s="2"/>
      <c r="AK476" s="5"/>
      <c r="AL476" s="2"/>
    </row>
    <row r="477" ht="12.7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3"/>
      <c r="AF477" s="3"/>
      <c r="AG477" s="4"/>
      <c r="AH477" s="4"/>
      <c r="AI477" s="2"/>
      <c r="AJ477" s="2"/>
      <c r="AK477" s="5"/>
      <c r="AL477" s="2"/>
    </row>
    <row r="478" ht="12.7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3"/>
      <c r="AF478" s="3"/>
      <c r="AG478" s="4"/>
      <c r="AH478" s="4"/>
      <c r="AI478" s="2"/>
      <c r="AJ478" s="2"/>
      <c r="AK478" s="5"/>
      <c r="AL478" s="2"/>
    </row>
    <row r="479" ht="12.7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3"/>
      <c r="AF479" s="3"/>
      <c r="AG479" s="4"/>
      <c r="AH479" s="4"/>
      <c r="AI479" s="2"/>
      <c r="AJ479" s="2"/>
      <c r="AK479" s="5"/>
      <c r="AL479" s="2"/>
    </row>
    <row r="480" ht="12.7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3"/>
      <c r="AF480" s="3"/>
      <c r="AG480" s="4"/>
      <c r="AH480" s="4"/>
      <c r="AI480" s="2"/>
      <c r="AJ480" s="2"/>
      <c r="AK480" s="5"/>
      <c r="AL480" s="2"/>
    </row>
    <row r="481" ht="12.7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3"/>
      <c r="AF481" s="3"/>
      <c r="AG481" s="4"/>
      <c r="AH481" s="4"/>
      <c r="AI481" s="2"/>
      <c r="AJ481" s="2"/>
      <c r="AK481" s="5"/>
      <c r="AL481" s="2"/>
    </row>
    <row r="482" ht="12.7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3"/>
      <c r="AF482" s="3"/>
      <c r="AG482" s="4"/>
      <c r="AH482" s="4"/>
      <c r="AI482" s="2"/>
      <c r="AJ482" s="2"/>
      <c r="AK482" s="5"/>
      <c r="AL482" s="2"/>
    </row>
    <row r="483" ht="12.7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3"/>
      <c r="AF483" s="3"/>
      <c r="AG483" s="4"/>
      <c r="AH483" s="4"/>
      <c r="AI483" s="2"/>
      <c r="AJ483" s="2"/>
      <c r="AK483" s="5"/>
      <c r="AL483" s="2"/>
    </row>
    <row r="484" ht="12.7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3"/>
      <c r="AF484" s="3"/>
      <c r="AG484" s="4"/>
      <c r="AH484" s="4"/>
      <c r="AI484" s="2"/>
      <c r="AJ484" s="2"/>
      <c r="AK484" s="5"/>
      <c r="AL484" s="2"/>
    </row>
    <row r="485" ht="12.7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3"/>
      <c r="AF485" s="3"/>
      <c r="AG485" s="4"/>
      <c r="AH485" s="4"/>
      <c r="AI485" s="2"/>
      <c r="AJ485" s="2"/>
      <c r="AK485" s="5"/>
      <c r="AL485" s="2"/>
    </row>
    <row r="486" ht="12.7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3"/>
      <c r="AF486" s="3"/>
      <c r="AG486" s="4"/>
      <c r="AH486" s="4"/>
      <c r="AI486" s="2"/>
      <c r="AJ486" s="2"/>
      <c r="AK486" s="5"/>
      <c r="AL486" s="2"/>
    </row>
    <row r="487" ht="12.7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3"/>
      <c r="AF487" s="3"/>
      <c r="AG487" s="4"/>
      <c r="AH487" s="4"/>
      <c r="AI487" s="2"/>
      <c r="AJ487" s="2"/>
      <c r="AK487" s="5"/>
      <c r="AL487" s="2"/>
    </row>
    <row r="488" ht="12.7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3"/>
      <c r="AF488" s="3"/>
      <c r="AG488" s="4"/>
      <c r="AH488" s="4"/>
      <c r="AI488" s="2"/>
      <c r="AJ488" s="2"/>
      <c r="AK488" s="5"/>
      <c r="AL488" s="2"/>
    </row>
    <row r="489" ht="12.7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3"/>
      <c r="AF489" s="3"/>
      <c r="AG489" s="4"/>
      <c r="AH489" s="4"/>
      <c r="AI489" s="2"/>
      <c r="AJ489" s="2"/>
      <c r="AK489" s="5"/>
      <c r="AL489" s="2"/>
    </row>
    <row r="490" ht="12.7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3"/>
      <c r="AF490" s="3"/>
      <c r="AG490" s="4"/>
      <c r="AH490" s="4"/>
      <c r="AI490" s="2"/>
      <c r="AJ490" s="2"/>
      <c r="AK490" s="5"/>
      <c r="AL490" s="2"/>
    </row>
    <row r="491" ht="12.7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3"/>
      <c r="AF491" s="3"/>
      <c r="AG491" s="4"/>
      <c r="AH491" s="4"/>
      <c r="AI491" s="2"/>
      <c r="AJ491" s="2"/>
      <c r="AK491" s="5"/>
      <c r="AL491" s="2"/>
    </row>
    <row r="492" ht="12.7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3"/>
      <c r="AF492" s="3"/>
      <c r="AG492" s="4"/>
      <c r="AH492" s="4"/>
      <c r="AI492" s="2"/>
      <c r="AJ492" s="2"/>
      <c r="AK492" s="5"/>
      <c r="AL492" s="2"/>
    </row>
    <row r="493" ht="12.7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3"/>
      <c r="AF493" s="3"/>
      <c r="AG493" s="4"/>
      <c r="AH493" s="4"/>
      <c r="AI493" s="2"/>
      <c r="AJ493" s="2"/>
      <c r="AK493" s="5"/>
      <c r="AL493" s="2"/>
    </row>
    <row r="494" ht="12.7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3"/>
      <c r="AF494" s="3"/>
      <c r="AG494" s="4"/>
      <c r="AH494" s="4"/>
      <c r="AI494" s="2"/>
      <c r="AJ494" s="2"/>
      <c r="AK494" s="5"/>
      <c r="AL494" s="2"/>
    </row>
    <row r="495" ht="12.7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3"/>
      <c r="AF495" s="3"/>
      <c r="AG495" s="4"/>
      <c r="AH495" s="4"/>
      <c r="AI495" s="2"/>
      <c r="AJ495" s="2"/>
      <c r="AK495" s="5"/>
      <c r="AL495" s="2"/>
    </row>
    <row r="496" ht="12.7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3"/>
      <c r="AF496" s="3"/>
      <c r="AG496" s="4"/>
      <c r="AH496" s="4"/>
      <c r="AI496" s="2"/>
      <c r="AJ496" s="2"/>
      <c r="AK496" s="5"/>
      <c r="AL496" s="2"/>
    </row>
    <row r="497" ht="12.7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3"/>
      <c r="AF497" s="3"/>
      <c r="AG497" s="4"/>
      <c r="AH497" s="4"/>
      <c r="AI497" s="2"/>
      <c r="AJ497" s="2"/>
      <c r="AK497" s="5"/>
      <c r="AL497" s="2"/>
    </row>
    <row r="498" ht="12.7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3"/>
      <c r="AF498" s="3"/>
      <c r="AG498" s="4"/>
      <c r="AH498" s="4"/>
      <c r="AI498" s="2"/>
      <c r="AJ498" s="2"/>
      <c r="AK498" s="5"/>
      <c r="AL498" s="2"/>
    </row>
    <row r="499" ht="12.7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3"/>
      <c r="AF499" s="3"/>
      <c r="AG499" s="4"/>
      <c r="AH499" s="4"/>
      <c r="AI499" s="2"/>
      <c r="AJ499" s="2"/>
      <c r="AK499" s="5"/>
      <c r="AL499" s="2"/>
    </row>
    <row r="500" ht="12.7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3"/>
      <c r="AF500" s="3"/>
      <c r="AG500" s="4"/>
      <c r="AH500" s="4"/>
      <c r="AI500" s="2"/>
      <c r="AJ500" s="2"/>
      <c r="AK500" s="5"/>
      <c r="AL500" s="2"/>
    </row>
    <row r="501" ht="12.7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3"/>
      <c r="AF501" s="3"/>
      <c r="AG501" s="4"/>
      <c r="AH501" s="4"/>
      <c r="AI501" s="2"/>
      <c r="AJ501" s="2"/>
      <c r="AK501" s="5"/>
      <c r="AL501" s="2"/>
    </row>
    <row r="502" ht="12.7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3"/>
      <c r="AF502" s="3"/>
      <c r="AG502" s="4"/>
      <c r="AH502" s="4"/>
      <c r="AI502" s="2"/>
      <c r="AJ502" s="2"/>
      <c r="AK502" s="5"/>
      <c r="AL502" s="2"/>
    </row>
    <row r="503" ht="12.7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3"/>
      <c r="AF503" s="3"/>
      <c r="AG503" s="4"/>
      <c r="AH503" s="4"/>
      <c r="AI503" s="2"/>
      <c r="AJ503" s="2"/>
      <c r="AK503" s="5"/>
      <c r="AL503" s="2"/>
    </row>
    <row r="504" ht="12.7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3"/>
      <c r="AF504" s="3"/>
      <c r="AG504" s="4"/>
      <c r="AH504" s="4"/>
      <c r="AI504" s="2"/>
      <c r="AJ504" s="2"/>
      <c r="AK504" s="5"/>
      <c r="AL504" s="2"/>
    </row>
    <row r="505" ht="12.7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3"/>
      <c r="AF505" s="3"/>
      <c r="AG505" s="4"/>
      <c r="AH505" s="4"/>
      <c r="AI505" s="2"/>
      <c r="AJ505" s="2"/>
      <c r="AK505" s="5"/>
      <c r="AL505" s="2"/>
    </row>
    <row r="506" ht="12.7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3"/>
      <c r="AF506" s="3"/>
      <c r="AG506" s="4"/>
      <c r="AH506" s="4"/>
      <c r="AI506" s="2"/>
      <c r="AJ506" s="2"/>
      <c r="AK506" s="5"/>
      <c r="AL506" s="2"/>
    </row>
    <row r="507" ht="12.7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3"/>
      <c r="AF507" s="3"/>
      <c r="AG507" s="4"/>
      <c r="AH507" s="4"/>
      <c r="AI507" s="2"/>
      <c r="AJ507" s="2"/>
      <c r="AK507" s="5"/>
      <c r="AL507" s="2"/>
    </row>
    <row r="508" ht="12.7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3"/>
      <c r="AF508" s="3"/>
      <c r="AG508" s="4"/>
      <c r="AH508" s="4"/>
      <c r="AI508" s="2"/>
      <c r="AJ508" s="2"/>
      <c r="AK508" s="5"/>
      <c r="AL508" s="2"/>
    </row>
    <row r="509" ht="12.7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3"/>
      <c r="AF509" s="3"/>
      <c r="AG509" s="4"/>
      <c r="AH509" s="4"/>
      <c r="AI509" s="2"/>
      <c r="AJ509" s="2"/>
      <c r="AK509" s="5"/>
      <c r="AL509" s="2"/>
    </row>
    <row r="510" ht="12.7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3"/>
      <c r="AF510" s="3"/>
      <c r="AG510" s="4"/>
      <c r="AH510" s="4"/>
      <c r="AI510" s="2"/>
      <c r="AJ510" s="2"/>
      <c r="AK510" s="5"/>
      <c r="AL510" s="2"/>
    </row>
    <row r="511" ht="12.7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3"/>
      <c r="AF511" s="3"/>
      <c r="AG511" s="4"/>
      <c r="AH511" s="4"/>
      <c r="AI511" s="2"/>
      <c r="AJ511" s="2"/>
      <c r="AK511" s="5"/>
      <c r="AL511" s="2"/>
    </row>
    <row r="512" ht="12.7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3"/>
      <c r="AF512" s="3"/>
      <c r="AG512" s="4"/>
      <c r="AH512" s="4"/>
      <c r="AI512" s="2"/>
      <c r="AJ512" s="2"/>
      <c r="AK512" s="5"/>
      <c r="AL512" s="2"/>
    </row>
    <row r="513" ht="12.7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3"/>
      <c r="AF513" s="3"/>
      <c r="AG513" s="4"/>
      <c r="AH513" s="4"/>
      <c r="AI513" s="2"/>
      <c r="AJ513" s="2"/>
      <c r="AK513" s="5"/>
      <c r="AL513" s="2"/>
    </row>
    <row r="514" ht="12.7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3"/>
      <c r="AF514" s="3"/>
      <c r="AG514" s="4"/>
      <c r="AH514" s="4"/>
      <c r="AI514" s="2"/>
      <c r="AJ514" s="2"/>
      <c r="AK514" s="5"/>
      <c r="AL514" s="2"/>
    </row>
    <row r="515" ht="12.7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3"/>
      <c r="AF515" s="3"/>
      <c r="AG515" s="4"/>
      <c r="AH515" s="4"/>
      <c r="AI515" s="2"/>
      <c r="AJ515" s="2"/>
      <c r="AK515" s="5"/>
      <c r="AL515" s="2"/>
    </row>
    <row r="516" ht="12.7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3"/>
      <c r="AF516" s="3"/>
      <c r="AG516" s="4"/>
      <c r="AH516" s="4"/>
      <c r="AI516" s="2"/>
      <c r="AJ516" s="2"/>
      <c r="AK516" s="5"/>
      <c r="AL516" s="2"/>
    </row>
    <row r="517" ht="12.7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3"/>
      <c r="AF517" s="3"/>
      <c r="AG517" s="4"/>
      <c r="AH517" s="4"/>
      <c r="AI517" s="2"/>
      <c r="AJ517" s="2"/>
      <c r="AK517" s="5"/>
      <c r="AL517" s="2"/>
    </row>
    <row r="518" ht="12.7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3"/>
      <c r="AF518" s="3"/>
      <c r="AG518" s="4"/>
      <c r="AH518" s="4"/>
      <c r="AI518" s="2"/>
      <c r="AJ518" s="2"/>
      <c r="AK518" s="5"/>
      <c r="AL518" s="2"/>
    </row>
    <row r="519" ht="12.7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3"/>
      <c r="AF519" s="3"/>
      <c r="AG519" s="4"/>
      <c r="AH519" s="4"/>
      <c r="AI519" s="2"/>
      <c r="AJ519" s="2"/>
      <c r="AK519" s="5"/>
      <c r="AL519" s="2"/>
    </row>
    <row r="520" ht="12.7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3"/>
      <c r="AF520" s="3"/>
      <c r="AG520" s="4"/>
      <c r="AH520" s="4"/>
      <c r="AI520" s="2"/>
      <c r="AJ520" s="2"/>
      <c r="AK520" s="5"/>
      <c r="AL520" s="2"/>
    </row>
    <row r="521" ht="12.7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3"/>
      <c r="AF521" s="3"/>
      <c r="AG521" s="4"/>
      <c r="AH521" s="4"/>
      <c r="AI521" s="2"/>
      <c r="AJ521" s="2"/>
      <c r="AK521" s="5"/>
      <c r="AL521" s="2"/>
    </row>
    <row r="522" ht="12.7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3"/>
      <c r="AF522" s="3"/>
      <c r="AG522" s="4"/>
      <c r="AH522" s="4"/>
      <c r="AI522" s="2"/>
      <c r="AJ522" s="2"/>
      <c r="AK522" s="5"/>
      <c r="AL522" s="2"/>
    </row>
    <row r="523" ht="12.7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3"/>
      <c r="AF523" s="3"/>
      <c r="AG523" s="4"/>
      <c r="AH523" s="4"/>
      <c r="AI523" s="2"/>
      <c r="AJ523" s="2"/>
      <c r="AK523" s="5"/>
      <c r="AL523" s="2"/>
    </row>
    <row r="524" ht="12.7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3"/>
      <c r="AF524" s="3"/>
      <c r="AG524" s="4"/>
      <c r="AH524" s="4"/>
      <c r="AI524" s="2"/>
      <c r="AJ524" s="2"/>
      <c r="AK524" s="5"/>
      <c r="AL524" s="2"/>
    </row>
    <row r="525" ht="12.7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3"/>
      <c r="AF525" s="3"/>
      <c r="AG525" s="4"/>
      <c r="AH525" s="4"/>
      <c r="AI525" s="2"/>
      <c r="AJ525" s="2"/>
      <c r="AK525" s="5"/>
      <c r="AL525" s="2"/>
    </row>
    <row r="526" ht="12.7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3"/>
      <c r="AF526" s="3"/>
      <c r="AG526" s="4"/>
      <c r="AH526" s="4"/>
      <c r="AI526" s="2"/>
      <c r="AJ526" s="2"/>
      <c r="AK526" s="5"/>
      <c r="AL526" s="2"/>
    </row>
    <row r="527" ht="12.7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3"/>
      <c r="AF527" s="3"/>
      <c r="AG527" s="4"/>
      <c r="AH527" s="4"/>
      <c r="AI527" s="2"/>
      <c r="AJ527" s="2"/>
      <c r="AK527" s="5"/>
      <c r="AL527" s="2"/>
    </row>
    <row r="528" ht="12.7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3"/>
      <c r="AF528" s="3"/>
      <c r="AG528" s="4"/>
      <c r="AH528" s="4"/>
      <c r="AI528" s="2"/>
      <c r="AJ528" s="2"/>
      <c r="AK528" s="5"/>
      <c r="AL528" s="2"/>
    </row>
    <row r="529" ht="12.7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3"/>
      <c r="AF529" s="3"/>
      <c r="AG529" s="4"/>
      <c r="AH529" s="4"/>
      <c r="AI529" s="2"/>
      <c r="AJ529" s="2"/>
      <c r="AK529" s="5"/>
      <c r="AL529" s="2"/>
    </row>
    <row r="530" ht="12.7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3"/>
      <c r="AF530" s="3"/>
      <c r="AG530" s="4"/>
      <c r="AH530" s="4"/>
      <c r="AI530" s="2"/>
      <c r="AJ530" s="2"/>
      <c r="AK530" s="5"/>
      <c r="AL530" s="2"/>
    </row>
    <row r="531" ht="12.7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3"/>
      <c r="AF531" s="3"/>
      <c r="AG531" s="4"/>
      <c r="AH531" s="4"/>
      <c r="AI531" s="2"/>
      <c r="AJ531" s="2"/>
      <c r="AK531" s="5"/>
      <c r="AL531" s="2"/>
    </row>
    <row r="532" ht="12.7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3"/>
      <c r="AF532" s="3"/>
      <c r="AG532" s="4"/>
      <c r="AH532" s="4"/>
      <c r="AI532" s="2"/>
      <c r="AJ532" s="2"/>
      <c r="AK532" s="5"/>
      <c r="AL532" s="2"/>
    </row>
    <row r="533" ht="12.7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3"/>
      <c r="AF533" s="3"/>
      <c r="AG533" s="4"/>
      <c r="AH533" s="4"/>
      <c r="AI533" s="2"/>
      <c r="AJ533" s="2"/>
      <c r="AK533" s="5"/>
      <c r="AL533" s="2"/>
    </row>
    <row r="534" ht="12.7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3"/>
      <c r="AF534" s="3"/>
      <c r="AG534" s="4"/>
      <c r="AH534" s="4"/>
      <c r="AI534" s="2"/>
      <c r="AJ534" s="2"/>
      <c r="AK534" s="5"/>
      <c r="AL534" s="2"/>
    </row>
    <row r="535" ht="12.7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3"/>
      <c r="AF535" s="3"/>
      <c r="AG535" s="4"/>
      <c r="AH535" s="4"/>
      <c r="AI535" s="2"/>
      <c r="AJ535" s="2"/>
      <c r="AK535" s="5"/>
      <c r="AL535" s="2"/>
    </row>
    <row r="536" ht="12.7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3"/>
      <c r="AF536" s="3"/>
      <c r="AG536" s="4"/>
      <c r="AH536" s="4"/>
      <c r="AI536" s="2"/>
      <c r="AJ536" s="2"/>
      <c r="AK536" s="5"/>
      <c r="AL536" s="2"/>
    </row>
    <row r="537" ht="12.7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3"/>
      <c r="AF537" s="3"/>
      <c r="AG537" s="4"/>
      <c r="AH537" s="4"/>
      <c r="AI537" s="2"/>
      <c r="AJ537" s="2"/>
      <c r="AK537" s="5"/>
      <c r="AL537" s="2"/>
    </row>
    <row r="538" ht="12.7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3"/>
      <c r="AF538" s="3"/>
      <c r="AG538" s="4"/>
      <c r="AH538" s="4"/>
      <c r="AI538" s="2"/>
      <c r="AJ538" s="2"/>
      <c r="AK538" s="5"/>
      <c r="AL538" s="2"/>
    </row>
    <row r="539" ht="12.7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3"/>
      <c r="AF539" s="3"/>
      <c r="AG539" s="4"/>
      <c r="AH539" s="4"/>
      <c r="AI539" s="2"/>
      <c r="AJ539" s="2"/>
      <c r="AK539" s="5"/>
      <c r="AL539" s="2"/>
    </row>
    <row r="540" ht="12.7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3"/>
      <c r="AF540" s="3"/>
      <c r="AG540" s="4"/>
      <c r="AH540" s="4"/>
      <c r="AI540" s="2"/>
      <c r="AJ540" s="2"/>
      <c r="AK540" s="5"/>
      <c r="AL540" s="2"/>
    </row>
    <row r="541" ht="12.7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3"/>
      <c r="AF541" s="3"/>
      <c r="AG541" s="4"/>
      <c r="AH541" s="4"/>
      <c r="AI541" s="2"/>
      <c r="AJ541" s="2"/>
      <c r="AK541" s="5"/>
      <c r="AL541" s="2"/>
    </row>
    <row r="542" ht="12.7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3"/>
      <c r="AF542" s="3"/>
      <c r="AG542" s="4"/>
      <c r="AH542" s="4"/>
      <c r="AI542" s="2"/>
      <c r="AJ542" s="2"/>
      <c r="AK542" s="5"/>
      <c r="AL542" s="2"/>
    </row>
    <row r="543" ht="12.7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3"/>
      <c r="AF543" s="3"/>
      <c r="AG543" s="4"/>
      <c r="AH543" s="4"/>
      <c r="AI543" s="2"/>
      <c r="AJ543" s="2"/>
      <c r="AK543" s="5"/>
      <c r="AL543" s="2"/>
    </row>
    <row r="544" ht="12.7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3"/>
      <c r="AF544" s="3"/>
      <c r="AG544" s="4"/>
      <c r="AH544" s="4"/>
      <c r="AI544" s="2"/>
      <c r="AJ544" s="2"/>
      <c r="AK544" s="5"/>
      <c r="AL544" s="2"/>
    </row>
    <row r="545" ht="12.7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3"/>
      <c r="AF545" s="3"/>
      <c r="AG545" s="4"/>
      <c r="AH545" s="4"/>
      <c r="AI545" s="2"/>
      <c r="AJ545" s="2"/>
      <c r="AK545" s="5"/>
      <c r="AL545" s="2"/>
    </row>
    <row r="546" ht="12.7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3"/>
      <c r="AF546" s="3"/>
      <c r="AG546" s="4"/>
      <c r="AH546" s="4"/>
      <c r="AI546" s="2"/>
      <c r="AJ546" s="2"/>
      <c r="AK546" s="5"/>
      <c r="AL546" s="2"/>
    </row>
    <row r="547" ht="12.7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3"/>
      <c r="AF547" s="3"/>
      <c r="AG547" s="4"/>
      <c r="AH547" s="4"/>
      <c r="AI547" s="2"/>
      <c r="AJ547" s="2"/>
      <c r="AK547" s="5"/>
      <c r="AL547" s="2"/>
    </row>
    <row r="548" ht="12.7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3"/>
      <c r="AF548" s="3"/>
      <c r="AG548" s="4"/>
      <c r="AH548" s="4"/>
      <c r="AI548" s="2"/>
      <c r="AJ548" s="2"/>
      <c r="AK548" s="5"/>
      <c r="AL548" s="2"/>
    </row>
    <row r="549" ht="12.7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3"/>
      <c r="AF549" s="3"/>
      <c r="AG549" s="4"/>
      <c r="AH549" s="4"/>
      <c r="AI549" s="2"/>
      <c r="AJ549" s="2"/>
      <c r="AK549" s="5"/>
      <c r="AL549" s="2"/>
    </row>
    <row r="550" ht="12.7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3"/>
      <c r="AF550" s="3"/>
      <c r="AG550" s="4"/>
      <c r="AH550" s="4"/>
      <c r="AI550" s="2"/>
      <c r="AJ550" s="2"/>
      <c r="AK550" s="5"/>
      <c r="AL550" s="2"/>
    </row>
    <row r="551" ht="12.7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3"/>
      <c r="AF551" s="3"/>
      <c r="AG551" s="4"/>
      <c r="AH551" s="4"/>
      <c r="AI551" s="2"/>
      <c r="AJ551" s="2"/>
      <c r="AK551" s="5"/>
      <c r="AL551" s="2"/>
    </row>
    <row r="552" ht="12.7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3"/>
      <c r="AF552" s="3"/>
      <c r="AG552" s="4"/>
      <c r="AH552" s="4"/>
      <c r="AI552" s="2"/>
      <c r="AJ552" s="2"/>
      <c r="AK552" s="5"/>
      <c r="AL552" s="2"/>
    </row>
    <row r="553" ht="12.7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3"/>
      <c r="AF553" s="3"/>
      <c r="AG553" s="4"/>
      <c r="AH553" s="4"/>
      <c r="AI553" s="2"/>
      <c r="AJ553" s="2"/>
      <c r="AK553" s="5"/>
      <c r="AL553" s="2"/>
    </row>
    <row r="554" ht="12.7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3"/>
      <c r="AF554" s="3"/>
      <c r="AG554" s="4"/>
      <c r="AH554" s="4"/>
      <c r="AI554" s="2"/>
      <c r="AJ554" s="2"/>
      <c r="AK554" s="5"/>
      <c r="AL554" s="2"/>
    </row>
    <row r="555" ht="12.7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3"/>
      <c r="AF555" s="3"/>
      <c r="AG555" s="4"/>
      <c r="AH555" s="4"/>
      <c r="AI555" s="2"/>
      <c r="AJ555" s="2"/>
      <c r="AK555" s="5"/>
      <c r="AL555" s="2"/>
    </row>
    <row r="556" ht="12.7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3"/>
      <c r="AF556" s="3"/>
      <c r="AG556" s="4"/>
      <c r="AH556" s="4"/>
      <c r="AI556" s="2"/>
      <c r="AJ556" s="2"/>
      <c r="AK556" s="5"/>
      <c r="AL556" s="2"/>
    </row>
    <row r="557" ht="12.7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3"/>
      <c r="AF557" s="3"/>
      <c r="AG557" s="4"/>
      <c r="AH557" s="4"/>
      <c r="AI557" s="2"/>
      <c r="AJ557" s="2"/>
      <c r="AK557" s="5"/>
      <c r="AL557" s="2"/>
    </row>
    <row r="558" ht="12.7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3"/>
      <c r="AF558" s="3"/>
      <c r="AG558" s="4"/>
      <c r="AH558" s="4"/>
      <c r="AI558" s="2"/>
      <c r="AJ558" s="2"/>
      <c r="AK558" s="5"/>
      <c r="AL558" s="2"/>
    </row>
    <row r="559" ht="12.7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3"/>
      <c r="AF559" s="3"/>
      <c r="AG559" s="4"/>
      <c r="AH559" s="4"/>
      <c r="AI559" s="2"/>
      <c r="AJ559" s="2"/>
      <c r="AK559" s="5"/>
      <c r="AL559" s="2"/>
    </row>
    <row r="560" ht="12.7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3"/>
      <c r="AF560" s="3"/>
      <c r="AG560" s="4"/>
      <c r="AH560" s="4"/>
      <c r="AI560" s="2"/>
      <c r="AJ560" s="2"/>
      <c r="AK560" s="5"/>
      <c r="AL560" s="2"/>
    </row>
    <row r="561" ht="12.7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3"/>
      <c r="AF561" s="3"/>
      <c r="AG561" s="4"/>
      <c r="AH561" s="4"/>
      <c r="AI561" s="2"/>
      <c r="AJ561" s="2"/>
      <c r="AK561" s="5"/>
      <c r="AL561" s="2"/>
    </row>
    <row r="562" ht="12.7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3"/>
      <c r="AF562" s="3"/>
      <c r="AG562" s="4"/>
      <c r="AH562" s="4"/>
      <c r="AI562" s="2"/>
      <c r="AJ562" s="2"/>
      <c r="AK562" s="5"/>
      <c r="AL562" s="2"/>
    </row>
    <row r="563" ht="12.7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3"/>
      <c r="AF563" s="3"/>
      <c r="AG563" s="4"/>
      <c r="AH563" s="4"/>
      <c r="AI563" s="2"/>
      <c r="AJ563" s="2"/>
      <c r="AK563" s="5"/>
      <c r="AL563" s="2"/>
    </row>
    <row r="564" ht="12.7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3"/>
      <c r="AF564" s="3"/>
      <c r="AG564" s="4"/>
      <c r="AH564" s="4"/>
      <c r="AI564" s="2"/>
      <c r="AJ564" s="2"/>
      <c r="AK564" s="5"/>
      <c r="AL564" s="2"/>
    </row>
    <row r="565" ht="12.7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3"/>
      <c r="AF565" s="3"/>
      <c r="AG565" s="4"/>
      <c r="AH565" s="4"/>
      <c r="AI565" s="2"/>
      <c r="AJ565" s="2"/>
      <c r="AK565" s="5"/>
      <c r="AL565" s="2"/>
    </row>
    <row r="566" ht="12.7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3"/>
      <c r="AF566" s="3"/>
      <c r="AG566" s="4"/>
      <c r="AH566" s="4"/>
      <c r="AI566" s="2"/>
      <c r="AJ566" s="2"/>
      <c r="AK566" s="5"/>
      <c r="AL566" s="2"/>
    </row>
    <row r="567" ht="12.7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3"/>
      <c r="AF567" s="3"/>
      <c r="AG567" s="4"/>
      <c r="AH567" s="4"/>
      <c r="AI567" s="2"/>
      <c r="AJ567" s="2"/>
      <c r="AK567" s="5"/>
      <c r="AL567" s="2"/>
    </row>
    <row r="568" ht="12.7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3"/>
      <c r="AF568" s="3"/>
      <c r="AG568" s="4"/>
      <c r="AH568" s="4"/>
      <c r="AI568" s="2"/>
      <c r="AJ568" s="2"/>
      <c r="AK568" s="5"/>
      <c r="AL568" s="2"/>
    </row>
    <row r="569" ht="12.7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3"/>
      <c r="AF569" s="3"/>
      <c r="AG569" s="4"/>
      <c r="AH569" s="4"/>
      <c r="AI569" s="2"/>
      <c r="AJ569" s="2"/>
      <c r="AK569" s="5"/>
      <c r="AL569" s="2"/>
    </row>
    <row r="570" ht="12.7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3"/>
      <c r="AF570" s="3"/>
      <c r="AG570" s="4"/>
      <c r="AH570" s="4"/>
      <c r="AI570" s="2"/>
      <c r="AJ570" s="2"/>
      <c r="AK570" s="5"/>
      <c r="AL570" s="2"/>
    </row>
    <row r="571" ht="12.7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3"/>
      <c r="AF571" s="3"/>
      <c r="AG571" s="4"/>
      <c r="AH571" s="4"/>
      <c r="AI571" s="2"/>
      <c r="AJ571" s="2"/>
      <c r="AK571" s="5"/>
      <c r="AL571" s="2"/>
    </row>
    <row r="572" ht="12.7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3"/>
      <c r="AF572" s="3"/>
      <c r="AG572" s="4"/>
      <c r="AH572" s="4"/>
      <c r="AI572" s="2"/>
      <c r="AJ572" s="2"/>
      <c r="AK572" s="5"/>
      <c r="AL572" s="2"/>
    </row>
    <row r="573" ht="12.7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3"/>
      <c r="AF573" s="3"/>
      <c r="AG573" s="4"/>
      <c r="AH573" s="4"/>
      <c r="AI573" s="2"/>
      <c r="AJ573" s="2"/>
      <c r="AK573" s="5"/>
      <c r="AL573" s="2"/>
    </row>
    <row r="574" ht="12.7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3"/>
      <c r="AF574" s="3"/>
      <c r="AG574" s="4"/>
      <c r="AH574" s="4"/>
      <c r="AI574" s="2"/>
      <c r="AJ574" s="2"/>
      <c r="AK574" s="5"/>
      <c r="AL574" s="2"/>
    </row>
    <row r="575" ht="12.7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3"/>
      <c r="AF575" s="3"/>
      <c r="AG575" s="4"/>
      <c r="AH575" s="4"/>
      <c r="AI575" s="2"/>
      <c r="AJ575" s="2"/>
      <c r="AK575" s="5"/>
      <c r="AL575" s="2"/>
    </row>
    <row r="576" ht="12.7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3"/>
      <c r="AF576" s="3"/>
      <c r="AG576" s="4"/>
      <c r="AH576" s="4"/>
      <c r="AI576" s="2"/>
      <c r="AJ576" s="2"/>
      <c r="AK576" s="5"/>
      <c r="AL576" s="2"/>
    </row>
    <row r="577" ht="12.7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3"/>
      <c r="AF577" s="3"/>
      <c r="AG577" s="4"/>
      <c r="AH577" s="4"/>
      <c r="AI577" s="2"/>
      <c r="AJ577" s="2"/>
      <c r="AK577" s="5"/>
      <c r="AL577" s="2"/>
    </row>
    <row r="578" ht="12.7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3"/>
      <c r="AF578" s="3"/>
      <c r="AG578" s="4"/>
      <c r="AH578" s="4"/>
      <c r="AI578" s="2"/>
      <c r="AJ578" s="2"/>
      <c r="AK578" s="5"/>
      <c r="AL578" s="2"/>
    </row>
    <row r="579" ht="12.7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3"/>
      <c r="AF579" s="3"/>
      <c r="AG579" s="4"/>
      <c r="AH579" s="4"/>
      <c r="AI579" s="2"/>
      <c r="AJ579" s="2"/>
      <c r="AK579" s="5"/>
      <c r="AL579" s="2"/>
    </row>
    <row r="580" ht="12.7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3"/>
      <c r="AF580" s="3"/>
      <c r="AG580" s="4"/>
      <c r="AH580" s="4"/>
      <c r="AI580" s="2"/>
      <c r="AJ580" s="2"/>
      <c r="AK580" s="5"/>
      <c r="AL580" s="2"/>
    </row>
    <row r="581" ht="12.7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3"/>
      <c r="AF581" s="3"/>
      <c r="AG581" s="4"/>
      <c r="AH581" s="4"/>
      <c r="AI581" s="2"/>
      <c r="AJ581" s="2"/>
      <c r="AK581" s="5"/>
      <c r="AL581" s="2"/>
    </row>
    <row r="582" ht="12.7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3"/>
      <c r="AF582" s="3"/>
      <c r="AG582" s="4"/>
      <c r="AH582" s="4"/>
      <c r="AI582" s="2"/>
      <c r="AJ582" s="2"/>
      <c r="AK582" s="5"/>
      <c r="AL582" s="2"/>
    </row>
    <row r="583" ht="12.7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3"/>
      <c r="AF583" s="3"/>
      <c r="AG583" s="4"/>
      <c r="AH583" s="4"/>
      <c r="AI583" s="2"/>
      <c r="AJ583" s="2"/>
      <c r="AK583" s="5"/>
      <c r="AL583" s="2"/>
    </row>
    <row r="584" ht="12.7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3"/>
      <c r="AF584" s="3"/>
      <c r="AG584" s="4"/>
      <c r="AH584" s="4"/>
      <c r="AI584" s="2"/>
      <c r="AJ584" s="2"/>
      <c r="AK584" s="5"/>
      <c r="AL584" s="2"/>
    </row>
    <row r="585" ht="12.7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3"/>
      <c r="AF585" s="3"/>
      <c r="AG585" s="4"/>
      <c r="AH585" s="4"/>
      <c r="AI585" s="2"/>
      <c r="AJ585" s="2"/>
      <c r="AK585" s="5"/>
      <c r="AL585" s="2"/>
    </row>
    <row r="586" ht="12.7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3"/>
      <c r="AF586" s="3"/>
      <c r="AG586" s="4"/>
      <c r="AH586" s="4"/>
      <c r="AI586" s="2"/>
      <c r="AJ586" s="2"/>
      <c r="AK586" s="5"/>
      <c r="AL586" s="2"/>
    </row>
    <row r="587" ht="12.7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3"/>
      <c r="AF587" s="3"/>
      <c r="AG587" s="4"/>
      <c r="AH587" s="4"/>
      <c r="AI587" s="2"/>
      <c r="AJ587" s="2"/>
      <c r="AK587" s="5"/>
      <c r="AL587" s="2"/>
    </row>
    <row r="588" ht="12.7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3"/>
      <c r="AF588" s="3"/>
      <c r="AG588" s="4"/>
      <c r="AH588" s="4"/>
      <c r="AI588" s="2"/>
      <c r="AJ588" s="2"/>
      <c r="AK588" s="5"/>
      <c r="AL588" s="2"/>
    </row>
    <row r="589" ht="12.7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3"/>
      <c r="AF589" s="3"/>
      <c r="AG589" s="4"/>
      <c r="AH589" s="4"/>
      <c r="AI589" s="2"/>
      <c r="AJ589" s="2"/>
      <c r="AK589" s="5"/>
      <c r="AL589" s="2"/>
    </row>
    <row r="590" ht="12.7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3"/>
      <c r="AF590" s="3"/>
      <c r="AG590" s="4"/>
      <c r="AH590" s="4"/>
      <c r="AI590" s="2"/>
      <c r="AJ590" s="2"/>
      <c r="AK590" s="5"/>
      <c r="AL590" s="2"/>
    </row>
    <row r="591" ht="12.7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3"/>
      <c r="AF591" s="3"/>
      <c r="AG591" s="4"/>
      <c r="AH591" s="4"/>
      <c r="AI591" s="2"/>
      <c r="AJ591" s="2"/>
      <c r="AK591" s="5"/>
      <c r="AL591" s="2"/>
    </row>
    <row r="592" ht="12.7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3"/>
      <c r="AF592" s="3"/>
      <c r="AG592" s="4"/>
      <c r="AH592" s="4"/>
      <c r="AI592" s="2"/>
      <c r="AJ592" s="2"/>
      <c r="AK592" s="5"/>
      <c r="AL592" s="2"/>
    </row>
    <row r="593" ht="12.7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3"/>
      <c r="AF593" s="3"/>
      <c r="AG593" s="4"/>
      <c r="AH593" s="4"/>
      <c r="AI593" s="2"/>
      <c r="AJ593" s="2"/>
      <c r="AK593" s="5"/>
      <c r="AL593" s="2"/>
    </row>
    <row r="594" ht="12.7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3"/>
      <c r="AF594" s="3"/>
      <c r="AG594" s="4"/>
      <c r="AH594" s="4"/>
      <c r="AI594" s="2"/>
      <c r="AJ594" s="2"/>
      <c r="AK594" s="5"/>
      <c r="AL594" s="2"/>
    </row>
    <row r="595" ht="12.7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3"/>
      <c r="AF595" s="3"/>
      <c r="AG595" s="4"/>
      <c r="AH595" s="4"/>
      <c r="AI595" s="2"/>
      <c r="AJ595" s="2"/>
      <c r="AK595" s="5"/>
      <c r="AL595" s="2"/>
    </row>
    <row r="596" ht="12.7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3"/>
      <c r="AF596" s="3"/>
      <c r="AG596" s="4"/>
      <c r="AH596" s="4"/>
      <c r="AI596" s="2"/>
      <c r="AJ596" s="2"/>
      <c r="AK596" s="5"/>
      <c r="AL596" s="2"/>
    </row>
    <row r="597" ht="12.7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3"/>
      <c r="AF597" s="3"/>
      <c r="AG597" s="4"/>
      <c r="AH597" s="4"/>
      <c r="AI597" s="2"/>
      <c r="AJ597" s="2"/>
      <c r="AK597" s="5"/>
      <c r="AL597" s="2"/>
    </row>
    <row r="598" ht="12.7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3"/>
      <c r="AF598" s="3"/>
      <c r="AG598" s="4"/>
      <c r="AH598" s="4"/>
      <c r="AI598" s="2"/>
      <c r="AJ598" s="2"/>
      <c r="AK598" s="5"/>
      <c r="AL598" s="2"/>
    </row>
    <row r="599" ht="12.7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3"/>
      <c r="AF599" s="3"/>
      <c r="AG599" s="4"/>
      <c r="AH599" s="4"/>
      <c r="AI599" s="2"/>
      <c r="AJ599" s="2"/>
      <c r="AK599" s="5"/>
      <c r="AL599" s="2"/>
    </row>
    <row r="600" ht="12.7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3"/>
      <c r="AF600" s="3"/>
      <c r="AG600" s="4"/>
      <c r="AH600" s="4"/>
      <c r="AI600" s="2"/>
      <c r="AJ600" s="2"/>
      <c r="AK600" s="5"/>
      <c r="AL600" s="2"/>
    </row>
    <row r="601" ht="12.7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3"/>
      <c r="AF601" s="3"/>
      <c r="AG601" s="4"/>
      <c r="AH601" s="4"/>
      <c r="AI601" s="2"/>
      <c r="AJ601" s="2"/>
      <c r="AK601" s="5"/>
      <c r="AL601" s="2"/>
    </row>
    <row r="602" ht="12.7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3"/>
      <c r="AF602" s="3"/>
      <c r="AG602" s="4"/>
      <c r="AH602" s="4"/>
      <c r="AI602" s="2"/>
      <c r="AJ602" s="2"/>
      <c r="AK602" s="5"/>
      <c r="AL602" s="2"/>
    </row>
    <row r="603" ht="12.7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3"/>
      <c r="AF603" s="3"/>
      <c r="AG603" s="4"/>
      <c r="AH603" s="4"/>
      <c r="AI603" s="2"/>
      <c r="AJ603" s="2"/>
      <c r="AK603" s="5"/>
      <c r="AL603" s="2"/>
    </row>
    <row r="604" ht="12.7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3"/>
      <c r="AF604" s="3"/>
      <c r="AG604" s="4"/>
      <c r="AH604" s="4"/>
      <c r="AI604" s="2"/>
      <c r="AJ604" s="2"/>
      <c r="AK604" s="5"/>
      <c r="AL604" s="2"/>
    </row>
    <row r="605" ht="12.7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3"/>
      <c r="AF605" s="3"/>
      <c r="AG605" s="4"/>
      <c r="AH605" s="4"/>
      <c r="AI605" s="2"/>
      <c r="AJ605" s="2"/>
      <c r="AK605" s="5"/>
      <c r="AL605" s="2"/>
    </row>
    <row r="606" ht="12.7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3"/>
      <c r="AF606" s="3"/>
      <c r="AG606" s="4"/>
      <c r="AH606" s="4"/>
      <c r="AI606" s="2"/>
      <c r="AJ606" s="2"/>
      <c r="AK606" s="5"/>
      <c r="AL606" s="2"/>
    </row>
    <row r="607" ht="12.7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3"/>
      <c r="AF607" s="3"/>
      <c r="AG607" s="4"/>
      <c r="AH607" s="4"/>
      <c r="AI607" s="2"/>
      <c r="AJ607" s="2"/>
      <c r="AK607" s="5"/>
      <c r="AL607" s="2"/>
    </row>
    <row r="608" ht="12.7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3"/>
      <c r="AF608" s="3"/>
      <c r="AG608" s="4"/>
      <c r="AH608" s="4"/>
      <c r="AI608" s="2"/>
      <c r="AJ608" s="2"/>
      <c r="AK608" s="5"/>
      <c r="AL608" s="2"/>
    </row>
    <row r="609" ht="12.7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3"/>
      <c r="AF609" s="3"/>
      <c r="AG609" s="4"/>
      <c r="AH609" s="4"/>
      <c r="AI609" s="2"/>
      <c r="AJ609" s="2"/>
      <c r="AK609" s="5"/>
      <c r="AL609" s="2"/>
    </row>
    <row r="610" ht="12.7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3"/>
      <c r="AF610" s="3"/>
      <c r="AG610" s="4"/>
      <c r="AH610" s="4"/>
      <c r="AI610" s="2"/>
      <c r="AJ610" s="2"/>
      <c r="AK610" s="5"/>
      <c r="AL610" s="2"/>
    </row>
    <row r="611" ht="12.7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3"/>
      <c r="AF611" s="3"/>
      <c r="AG611" s="4"/>
      <c r="AH611" s="4"/>
      <c r="AI611" s="2"/>
      <c r="AJ611" s="2"/>
      <c r="AK611" s="5"/>
      <c r="AL611" s="2"/>
    </row>
    <row r="612" ht="12.7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3"/>
      <c r="AF612" s="3"/>
      <c r="AG612" s="4"/>
      <c r="AH612" s="4"/>
      <c r="AI612" s="2"/>
      <c r="AJ612" s="2"/>
      <c r="AK612" s="5"/>
      <c r="AL612" s="2"/>
    </row>
    <row r="613" ht="12.7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3"/>
      <c r="AF613" s="3"/>
      <c r="AG613" s="4"/>
      <c r="AH613" s="4"/>
      <c r="AI613" s="2"/>
      <c r="AJ613" s="2"/>
      <c r="AK613" s="5"/>
      <c r="AL613" s="2"/>
    </row>
    <row r="614" ht="12.7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3"/>
      <c r="AF614" s="3"/>
      <c r="AG614" s="4"/>
      <c r="AH614" s="4"/>
      <c r="AI614" s="2"/>
      <c r="AJ614" s="2"/>
      <c r="AK614" s="5"/>
      <c r="AL614" s="2"/>
    </row>
    <row r="615" ht="12.7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3"/>
      <c r="AF615" s="3"/>
      <c r="AG615" s="4"/>
      <c r="AH615" s="4"/>
      <c r="AI615" s="2"/>
      <c r="AJ615" s="2"/>
      <c r="AK615" s="5"/>
      <c r="AL615" s="2"/>
    </row>
    <row r="616" ht="12.7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3"/>
      <c r="AF616" s="3"/>
      <c r="AG616" s="4"/>
      <c r="AH616" s="4"/>
      <c r="AI616" s="2"/>
      <c r="AJ616" s="2"/>
      <c r="AK616" s="5"/>
      <c r="AL616" s="2"/>
    </row>
    <row r="617" ht="12.7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3"/>
      <c r="AF617" s="3"/>
      <c r="AG617" s="4"/>
      <c r="AH617" s="4"/>
      <c r="AI617" s="2"/>
      <c r="AJ617" s="2"/>
      <c r="AK617" s="5"/>
      <c r="AL617" s="2"/>
    </row>
    <row r="618" ht="12.7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3"/>
      <c r="AF618" s="3"/>
      <c r="AG618" s="4"/>
      <c r="AH618" s="4"/>
      <c r="AI618" s="2"/>
      <c r="AJ618" s="2"/>
      <c r="AK618" s="5"/>
      <c r="AL618" s="2"/>
    </row>
    <row r="619" ht="12.7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3"/>
      <c r="AF619" s="3"/>
      <c r="AG619" s="4"/>
      <c r="AH619" s="4"/>
      <c r="AI619" s="2"/>
      <c r="AJ619" s="2"/>
      <c r="AK619" s="5"/>
      <c r="AL619" s="2"/>
    </row>
    <row r="620" ht="12.7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3"/>
      <c r="AF620" s="3"/>
      <c r="AG620" s="4"/>
      <c r="AH620" s="4"/>
      <c r="AI620" s="2"/>
      <c r="AJ620" s="2"/>
      <c r="AK620" s="5"/>
      <c r="AL620" s="2"/>
    </row>
    <row r="621" ht="12.7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3"/>
      <c r="AF621" s="3"/>
      <c r="AG621" s="4"/>
      <c r="AH621" s="4"/>
      <c r="AI621" s="2"/>
      <c r="AJ621" s="2"/>
      <c r="AK621" s="5"/>
      <c r="AL621" s="2"/>
    </row>
    <row r="622" ht="12.7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3"/>
      <c r="AF622" s="3"/>
      <c r="AG622" s="4"/>
      <c r="AH622" s="4"/>
      <c r="AI622" s="2"/>
      <c r="AJ622" s="2"/>
      <c r="AK622" s="5"/>
      <c r="AL622" s="2"/>
    </row>
    <row r="623" ht="12.7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3"/>
      <c r="AF623" s="3"/>
      <c r="AG623" s="4"/>
      <c r="AH623" s="4"/>
      <c r="AI623" s="2"/>
      <c r="AJ623" s="2"/>
      <c r="AK623" s="5"/>
      <c r="AL623" s="2"/>
    </row>
    <row r="624" ht="12.7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3"/>
      <c r="AF624" s="3"/>
      <c r="AG624" s="4"/>
      <c r="AH624" s="4"/>
      <c r="AI624" s="2"/>
      <c r="AJ624" s="2"/>
      <c r="AK624" s="5"/>
      <c r="AL624" s="2"/>
    </row>
    <row r="625" ht="12.7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3"/>
      <c r="AF625" s="3"/>
      <c r="AG625" s="4"/>
      <c r="AH625" s="4"/>
      <c r="AI625" s="2"/>
      <c r="AJ625" s="2"/>
      <c r="AK625" s="5"/>
      <c r="AL625" s="2"/>
    </row>
    <row r="626" ht="12.7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3"/>
      <c r="AF626" s="3"/>
      <c r="AG626" s="4"/>
      <c r="AH626" s="4"/>
      <c r="AI626" s="2"/>
      <c r="AJ626" s="2"/>
      <c r="AK626" s="5"/>
      <c r="AL626" s="2"/>
    </row>
    <row r="627" ht="12.7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3"/>
      <c r="AF627" s="3"/>
      <c r="AG627" s="4"/>
      <c r="AH627" s="4"/>
      <c r="AI627" s="2"/>
      <c r="AJ627" s="2"/>
      <c r="AK627" s="5"/>
      <c r="AL627" s="2"/>
    </row>
    <row r="628" ht="12.7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3"/>
      <c r="AF628" s="3"/>
      <c r="AG628" s="4"/>
      <c r="AH628" s="4"/>
      <c r="AI628" s="2"/>
      <c r="AJ628" s="2"/>
      <c r="AK628" s="5"/>
      <c r="AL628" s="2"/>
    </row>
    <row r="629" ht="12.7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3"/>
      <c r="AF629" s="3"/>
      <c r="AG629" s="4"/>
      <c r="AH629" s="4"/>
      <c r="AI629" s="2"/>
      <c r="AJ629" s="2"/>
      <c r="AK629" s="5"/>
      <c r="AL629" s="2"/>
    </row>
    <row r="630" ht="12.7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3"/>
      <c r="AF630" s="3"/>
      <c r="AG630" s="4"/>
      <c r="AH630" s="4"/>
      <c r="AI630" s="2"/>
      <c r="AJ630" s="2"/>
      <c r="AK630" s="5"/>
      <c r="AL630" s="2"/>
    </row>
    <row r="631" ht="12.7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3"/>
      <c r="AF631" s="3"/>
      <c r="AG631" s="4"/>
      <c r="AH631" s="4"/>
      <c r="AI631" s="2"/>
      <c r="AJ631" s="2"/>
      <c r="AK631" s="5"/>
      <c r="AL631" s="2"/>
    </row>
    <row r="632" ht="12.7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3"/>
      <c r="AF632" s="3"/>
      <c r="AG632" s="4"/>
      <c r="AH632" s="4"/>
      <c r="AI632" s="2"/>
      <c r="AJ632" s="2"/>
      <c r="AK632" s="5"/>
      <c r="AL632" s="2"/>
    </row>
    <row r="633" ht="12.7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3"/>
      <c r="AF633" s="3"/>
      <c r="AG633" s="4"/>
      <c r="AH633" s="4"/>
      <c r="AI633" s="2"/>
      <c r="AJ633" s="2"/>
      <c r="AK633" s="5"/>
      <c r="AL633" s="2"/>
    </row>
    <row r="634" ht="12.7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3"/>
      <c r="AF634" s="3"/>
      <c r="AG634" s="4"/>
      <c r="AH634" s="4"/>
      <c r="AI634" s="2"/>
      <c r="AJ634" s="2"/>
      <c r="AK634" s="5"/>
      <c r="AL634" s="2"/>
    </row>
    <row r="635" ht="12.7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3"/>
      <c r="AF635" s="3"/>
      <c r="AG635" s="4"/>
      <c r="AH635" s="4"/>
      <c r="AI635" s="2"/>
      <c r="AJ635" s="2"/>
      <c r="AK635" s="5"/>
      <c r="AL635" s="2"/>
    </row>
    <row r="636" ht="12.7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3"/>
      <c r="AF636" s="3"/>
      <c r="AG636" s="4"/>
      <c r="AH636" s="4"/>
      <c r="AI636" s="2"/>
      <c r="AJ636" s="2"/>
      <c r="AK636" s="5"/>
      <c r="AL636" s="2"/>
    </row>
    <row r="637" ht="12.7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3"/>
      <c r="AF637" s="3"/>
      <c r="AG637" s="4"/>
      <c r="AH637" s="4"/>
      <c r="AI637" s="2"/>
      <c r="AJ637" s="2"/>
      <c r="AK637" s="5"/>
      <c r="AL637" s="2"/>
    </row>
    <row r="638" ht="12.7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3"/>
      <c r="AF638" s="3"/>
      <c r="AG638" s="4"/>
      <c r="AH638" s="4"/>
      <c r="AI638" s="2"/>
      <c r="AJ638" s="2"/>
      <c r="AK638" s="5"/>
      <c r="AL638" s="2"/>
    </row>
    <row r="639" ht="12.7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3"/>
      <c r="AF639" s="3"/>
      <c r="AG639" s="4"/>
      <c r="AH639" s="4"/>
      <c r="AI639" s="2"/>
      <c r="AJ639" s="2"/>
      <c r="AK639" s="5"/>
      <c r="AL639" s="2"/>
    </row>
    <row r="640" ht="12.7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3"/>
      <c r="AF640" s="3"/>
      <c r="AG640" s="4"/>
      <c r="AH640" s="4"/>
      <c r="AI640" s="2"/>
      <c r="AJ640" s="2"/>
      <c r="AK640" s="5"/>
      <c r="AL640" s="2"/>
    </row>
    <row r="641" ht="12.7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3"/>
      <c r="AF641" s="3"/>
      <c r="AG641" s="4"/>
      <c r="AH641" s="4"/>
      <c r="AI641" s="2"/>
      <c r="AJ641" s="2"/>
      <c r="AK641" s="5"/>
      <c r="AL641" s="2"/>
    </row>
    <row r="642" ht="12.7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3"/>
      <c r="AF642" s="3"/>
      <c r="AG642" s="4"/>
      <c r="AH642" s="4"/>
      <c r="AI642" s="2"/>
      <c r="AJ642" s="2"/>
      <c r="AK642" s="5"/>
      <c r="AL642" s="2"/>
    </row>
    <row r="643" ht="12.7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3"/>
      <c r="AF643" s="3"/>
      <c r="AG643" s="4"/>
      <c r="AH643" s="4"/>
      <c r="AI643" s="2"/>
      <c r="AJ643" s="2"/>
      <c r="AK643" s="5"/>
      <c r="AL643" s="2"/>
    </row>
    <row r="644" ht="12.7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3"/>
      <c r="AF644" s="3"/>
      <c r="AG644" s="4"/>
      <c r="AH644" s="4"/>
      <c r="AI644" s="2"/>
      <c r="AJ644" s="2"/>
      <c r="AK644" s="5"/>
      <c r="AL644" s="2"/>
    </row>
    <row r="645" ht="12.7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3"/>
      <c r="AF645" s="3"/>
      <c r="AG645" s="4"/>
      <c r="AH645" s="4"/>
      <c r="AI645" s="2"/>
      <c r="AJ645" s="2"/>
      <c r="AK645" s="5"/>
      <c r="AL645" s="2"/>
    </row>
    <row r="646" ht="12.7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3"/>
      <c r="AF646" s="3"/>
      <c r="AG646" s="4"/>
      <c r="AH646" s="4"/>
      <c r="AI646" s="2"/>
      <c r="AJ646" s="2"/>
      <c r="AK646" s="5"/>
      <c r="AL646" s="2"/>
    </row>
    <row r="647" ht="12.7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3"/>
      <c r="AF647" s="3"/>
      <c r="AG647" s="4"/>
      <c r="AH647" s="4"/>
      <c r="AI647" s="2"/>
      <c r="AJ647" s="2"/>
      <c r="AK647" s="5"/>
      <c r="AL647" s="2"/>
    </row>
    <row r="648" ht="12.7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3"/>
      <c r="AF648" s="3"/>
      <c r="AG648" s="4"/>
      <c r="AH648" s="4"/>
      <c r="AI648" s="2"/>
      <c r="AJ648" s="2"/>
      <c r="AK648" s="5"/>
      <c r="AL648" s="2"/>
    </row>
    <row r="649" ht="12.7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3"/>
      <c r="AF649" s="3"/>
      <c r="AG649" s="4"/>
      <c r="AH649" s="4"/>
      <c r="AI649" s="2"/>
      <c r="AJ649" s="2"/>
      <c r="AK649" s="5"/>
      <c r="AL649" s="2"/>
    </row>
    <row r="650" ht="12.7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3"/>
      <c r="AF650" s="3"/>
      <c r="AG650" s="4"/>
      <c r="AH650" s="4"/>
      <c r="AI650" s="2"/>
      <c r="AJ650" s="2"/>
      <c r="AK650" s="5"/>
      <c r="AL650" s="2"/>
    </row>
    <row r="651" ht="12.7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3"/>
      <c r="AF651" s="3"/>
      <c r="AG651" s="4"/>
      <c r="AH651" s="4"/>
      <c r="AI651" s="2"/>
      <c r="AJ651" s="2"/>
      <c r="AK651" s="5"/>
      <c r="AL651" s="2"/>
    </row>
    <row r="652" ht="12.7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3"/>
      <c r="AF652" s="3"/>
      <c r="AG652" s="4"/>
      <c r="AH652" s="4"/>
      <c r="AI652" s="2"/>
      <c r="AJ652" s="2"/>
      <c r="AK652" s="5"/>
      <c r="AL652" s="2"/>
    </row>
    <row r="653" ht="12.7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3"/>
      <c r="AF653" s="3"/>
      <c r="AG653" s="4"/>
      <c r="AH653" s="4"/>
      <c r="AI653" s="2"/>
      <c r="AJ653" s="2"/>
      <c r="AK653" s="5"/>
      <c r="AL653" s="2"/>
    </row>
    <row r="654" ht="12.7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3"/>
      <c r="AF654" s="3"/>
      <c r="AG654" s="4"/>
      <c r="AH654" s="4"/>
      <c r="AI654" s="2"/>
      <c r="AJ654" s="2"/>
      <c r="AK654" s="5"/>
      <c r="AL654" s="2"/>
    </row>
    <row r="655" ht="12.7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3"/>
      <c r="AF655" s="3"/>
      <c r="AG655" s="4"/>
      <c r="AH655" s="4"/>
      <c r="AI655" s="2"/>
      <c r="AJ655" s="2"/>
      <c r="AK655" s="5"/>
      <c r="AL655" s="2"/>
    </row>
    <row r="656" ht="12.7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3"/>
      <c r="AF656" s="3"/>
      <c r="AG656" s="4"/>
      <c r="AH656" s="4"/>
      <c r="AI656" s="2"/>
      <c r="AJ656" s="2"/>
      <c r="AK656" s="5"/>
      <c r="AL656" s="2"/>
    </row>
    <row r="657" ht="12.7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3"/>
      <c r="AF657" s="3"/>
      <c r="AG657" s="4"/>
      <c r="AH657" s="4"/>
      <c r="AI657" s="2"/>
      <c r="AJ657" s="2"/>
      <c r="AK657" s="5"/>
      <c r="AL657" s="2"/>
    </row>
    <row r="658" ht="12.7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3"/>
      <c r="AF658" s="3"/>
      <c r="AG658" s="4"/>
      <c r="AH658" s="4"/>
      <c r="AI658" s="2"/>
      <c r="AJ658" s="2"/>
      <c r="AK658" s="5"/>
      <c r="AL658" s="2"/>
    </row>
    <row r="659" ht="12.7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3"/>
      <c r="AF659" s="3"/>
      <c r="AG659" s="4"/>
      <c r="AH659" s="4"/>
      <c r="AI659" s="2"/>
      <c r="AJ659" s="2"/>
      <c r="AK659" s="5"/>
      <c r="AL659" s="2"/>
    </row>
    <row r="660" ht="12.7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3"/>
      <c r="AF660" s="3"/>
      <c r="AG660" s="4"/>
      <c r="AH660" s="4"/>
      <c r="AI660" s="2"/>
      <c r="AJ660" s="2"/>
      <c r="AK660" s="5"/>
      <c r="AL660" s="2"/>
    </row>
    <row r="661" ht="12.7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3"/>
      <c r="AF661" s="3"/>
      <c r="AG661" s="4"/>
      <c r="AH661" s="4"/>
      <c r="AI661" s="2"/>
      <c r="AJ661" s="2"/>
      <c r="AK661" s="5"/>
      <c r="AL661" s="2"/>
    </row>
    <row r="662" ht="12.7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3"/>
      <c r="AF662" s="3"/>
      <c r="AG662" s="4"/>
      <c r="AH662" s="4"/>
      <c r="AI662" s="2"/>
      <c r="AJ662" s="2"/>
      <c r="AK662" s="5"/>
      <c r="AL662" s="2"/>
    </row>
    <row r="663" ht="12.7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3"/>
      <c r="AF663" s="3"/>
      <c r="AG663" s="4"/>
      <c r="AH663" s="4"/>
      <c r="AI663" s="2"/>
      <c r="AJ663" s="2"/>
      <c r="AK663" s="5"/>
      <c r="AL663" s="2"/>
    </row>
    <row r="664" ht="12.7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3"/>
      <c r="AF664" s="3"/>
      <c r="AG664" s="4"/>
      <c r="AH664" s="4"/>
      <c r="AI664" s="2"/>
      <c r="AJ664" s="2"/>
      <c r="AK664" s="5"/>
      <c r="AL664" s="2"/>
    </row>
    <row r="665" ht="12.7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3"/>
      <c r="AF665" s="3"/>
      <c r="AG665" s="4"/>
      <c r="AH665" s="4"/>
      <c r="AI665" s="2"/>
      <c r="AJ665" s="2"/>
      <c r="AK665" s="5"/>
      <c r="AL665" s="2"/>
    </row>
    <row r="666" ht="12.7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3"/>
      <c r="AF666" s="3"/>
      <c r="AG666" s="4"/>
      <c r="AH666" s="4"/>
      <c r="AI666" s="2"/>
      <c r="AJ666" s="2"/>
      <c r="AK666" s="5"/>
      <c r="AL666" s="2"/>
    </row>
    <row r="667" ht="12.7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3"/>
      <c r="AF667" s="3"/>
      <c r="AG667" s="4"/>
      <c r="AH667" s="4"/>
      <c r="AI667" s="2"/>
      <c r="AJ667" s="2"/>
      <c r="AK667" s="5"/>
      <c r="AL667" s="2"/>
    </row>
    <row r="668" ht="12.7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3"/>
      <c r="AF668" s="3"/>
      <c r="AG668" s="4"/>
      <c r="AH668" s="4"/>
      <c r="AI668" s="2"/>
      <c r="AJ668" s="2"/>
      <c r="AK668" s="5"/>
      <c r="AL668" s="2"/>
    </row>
    <row r="669" ht="12.7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3"/>
      <c r="AF669" s="3"/>
      <c r="AG669" s="4"/>
      <c r="AH669" s="4"/>
      <c r="AI669" s="2"/>
      <c r="AJ669" s="2"/>
      <c r="AK669" s="5"/>
      <c r="AL669" s="2"/>
    </row>
    <row r="670" ht="12.7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3"/>
      <c r="AF670" s="3"/>
      <c r="AG670" s="4"/>
      <c r="AH670" s="4"/>
      <c r="AI670" s="2"/>
      <c r="AJ670" s="2"/>
      <c r="AK670" s="5"/>
      <c r="AL670" s="2"/>
    </row>
    <row r="671" ht="12.7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3"/>
      <c r="AF671" s="3"/>
      <c r="AG671" s="4"/>
      <c r="AH671" s="4"/>
      <c r="AI671" s="2"/>
      <c r="AJ671" s="2"/>
      <c r="AK671" s="5"/>
      <c r="AL671" s="2"/>
    </row>
    <row r="672" ht="12.7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3"/>
      <c r="AF672" s="3"/>
      <c r="AG672" s="4"/>
      <c r="AH672" s="4"/>
      <c r="AI672" s="2"/>
      <c r="AJ672" s="2"/>
      <c r="AK672" s="5"/>
      <c r="AL672" s="2"/>
    </row>
    <row r="673" ht="12.7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3"/>
      <c r="AF673" s="3"/>
      <c r="AG673" s="4"/>
      <c r="AH673" s="4"/>
      <c r="AI673" s="2"/>
      <c r="AJ673" s="2"/>
      <c r="AK673" s="5"/>
      <c r="AL673" s="2"/>
    </row>
    <row r="674" ht="12.7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3"/>
      <c r="AF674" s="3"/>
      <c r="AG674" s="4"/>
      <c r="AH674" s="4"/>
      <c r="AI674" s="2"/>
      <c r="AJ674" s="2"/>
      <c r="AK674" s="5"/>
      <c r="AL674" s="2"/>
    </row>
    <row r="675" ht="12.7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3"/>
      <c r="AF675" s="3"/>
      <c r="AG675" s="4"/>
      <c r="AH675" s="4"/>
      <c r="AI675" s="2"/>
      <c r="AJ675" s="2"/>
      <c r="AK675" s="5"/>
      <c r="AL675" s="2"/>
    </row>
    <row r="676" ht="12.7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3"/>
      <c r="AF676" s="3"/>
      <c r="AG676" s="4"/>
      <c r="AH676" s="4"/>
      <c r="AI676" s="2"/>
      <c r="AJ676" s="2"/>
      <c r="AK676" s="5"/>
      <c r="AL676" s="2"/>
    </row>
    <row r="677" ht="12.7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3"/>
      <c r="AF677" s="3"/>
      <c r="AG677" s="4"/>
      <c r="AH677" s="4"/>
      <c r="AI677" s="2"/>
      <c r="AJ677" s="2"/>
      <c r="AK677" s="5"/>
      <c r="AL677" s="2"/>
    </row>
    <row r="678" ht="12.7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3"/>
      <c r="AF678" s="3"/>
      <c r="AG678" s="4"/>
      <c r="AH678" s="4"/>
      <c r="AI678" s="2"/>
      <c r="AJ678" s="2"/>
      <c r="AK678" s="5"/>
      <c r="AL678" s="2"/>
    </row>
    <row r="679" ht="12.7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3"/>
      <c r="AF679" s="3"/>
      <c r="AG679" s="4"/>
      <c r="AH679" s="4"/>
      <c r="AI679" s="2"/>
      <c r="AJ679" s="2"/>
      <c r="AK679" s="5"/>
      <c r="AL679" s="2"/>
    </row>
    <row r="680" ht="12.7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3"/>
      <c r="AF680" s="3"/>
      <c r="AG680" s="4"/>
      <c r="AH680" s="4"/>
      <c r="AI680" s="2"/>
      <c r="AJ680" s="2"/>
      <c r="AK680" s="5"/>
      <c r="AL680" s="2"/>
    </row>
    <row r="681" ht="12.7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3"/>
      <c r="AF681" s="3"/>
      <c r="AG681" s="4"/>
      <c r="AH681" s="4"/>
      <c r="AI681" s="2"/>
      <c r="AJ681" s="2"/>
      <c r="AK681" s="5"/>
      <c r="AL681" s="2"/>
    </row>
    <row r="682" ht="12.7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3"/>
      <c r="AF682" s="3"/>
      <c r="AG682" s="4"/>
      <c r="AH682" s="4"/>
      <c r="AI682" s="2"/>
      <c r="AJ682" s="2"/>
      <c r="AK682" s="5"/>
      <c r="AL682" s="2"/>
    </row>
    <row r="683" ht="12.7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3"/>
      <c r="AF683" s="3"/>
      <c r="AG683" s="4"/>
      <c r="AH683" s="4"/>
      <c r="AI683" s="2"/>
      <c r="AJ683" s="2"/>
      <c r="AK683" s="5"/>
      <c r="AL683" s="2"/>
    </row>
    <row r="684" ht="12.7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3"/>
      <c r="AF684" s="3"/>
      <c r="AG684" s="4"/>
      <c r="AH684" s="4"/>
      <c r="AI684" s="2"/>
      <c r="AJ684" s="2"/>
      <c r="AK684" s="5"/>
      <c r="AL684" s="2"/>
    </row>
    <row r="685" ht="12.7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3"/>
      <c r="AF685" s="3"/>
      <c r="AG685" s="4"/>
      <c r="AH685" s="4"/>
      <c r="AI685" s="2"/>
      <c r="AJ685" s="2"/>
      <c r="AK685" s="5"/>
      <c r="AL685" s="2"/>
    </row>
    <row r="686" ht="12.7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3"/>
      <c r="AF686" s="3"/>
      <c r="AG686" s="4"/>
      <c r="AH686" s="4"/>
      <c r="AI686" s="2"/>
      <c r="AJ686" s="2"/>
      <c r="AK686" s="5"/>
      <c r="AL686" s="2"/>
    </row>
    <row r="687" ht="12.7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3"/>
      <c r="AF687" s="3"/>
      <c r="AG687" s="4"/>
      <c r="AH687" s="4"/>
      <c r="AI687" s="2"/>
      <c r="AJ687" s="2"/>
      <c r="AK687" s="5"/>
      <c r="AL687" s="2"/>
    </row>
    <row r="688" ht="12.7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3"/>
      <c r="AF688" s="3"/>
      <c r="AG688" s="4"/>
      <c r="AH688" s="4"/>
      <c r="AI688" s="2"/>
      <c r="AJ688" s="2"/>
      <c r="AK688" s="5"/>
      <c r="AL688" s="2"/>
    </row>
    <row r="689" ht="12.7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3"/>
      <c r="AF689" s="3"/>
      <c r="AG689" s="4"/>
      <c r="AH689" s="4"/>
      <c r="AI689" s="2"/>
      <c r="AJ689" s="2"/>
      <c r="AK689" s="5"/>
      <c r="AL689" s="2"/>
    </row>
    <row r="690" ht="12.7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3"/>
      <c r="AF690" s="3"/>
      <c r="AG690" s="4"/>
      <c r="AH690" s="4"/>
      <c r="AI690" s="2"/>
      <c r="AJ690" s="2"/>
      <c r="AK690" s="5"/>
      <c r="AL690" s="2"/>
    </row>
    <row r="691" ht="12.7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3"/>
      <c r="AF691" s="3"/>
      <c r="AG691" s="4"/>
      <c r="AH691" s="4"/>
      <c r="AI691" s="2"/>
      <c r="AJ691" s="2"/>
      <c r="AK691" s="5"/>
      <c r="AL691" s="2"/>
    </row>
    <row r="692" ht="12.7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3"/>
      <c r="AF692" s="3"/>
      <c r="AG692" s="4"/>
      <c r="AH692" s="4"/>
      <c r="AI692" s="2"/>
      <c r="AJ692" s="2"/>
      <c r="AK692" s="5"/>
      <c r="AL692" s="2"/>
    </row>
    <row r="693" ht="12.7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3"/>
      <c r="AF693" s="3"/>
      <c r="AG693" s="4"/>
      <c r="AH693" s="4"/>
      <c r="AI693" s="2"/>
      <c r="AJ693" s="2"/>
      <c r="AK693" s="5"/>
      <c r="AL693" s="2"/>
    </row>
    <row r="694" ht="12.7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3"/>
      <c r="AF694" s="3"/>
      <c r="AG694" s="4"/>
      <c r="AH694" s="4"/>
      <c r="AI694" s="2"/>
      <c r="AJ694" s="2"/>
      <c r="AK694" s="5"/>
      <c r="AL694" s="2"/>
    </row>
    <row r="695" ht="12.7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3"/>
      <c r="AF695" s="3"/>
      <c r="AG695" s="4"/>
      <c r="AH695" s="4"/>
      <c r="AI695" s="2"/>
      <c r="AJ695" s="2"/>
      <c r="AK695" s="5"/>
      <c r="AL695" s="2"/>
    </row>
    <row r="696" ht="12.7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3"/>
      <c r="AF696" s="3"/>
      <c r="AG696" s="4"/>
      <c r="AH696" s="4"/>
      <c r="AI696" s="2"/>
      <c r="AJ696" s="2"/>
      <c r="AK696" s="5"/>
      <c r="AL696" s="2"/>
    </row>
    <row r="697" ht="12.7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3"/>
      <c r="AF697" s="3"/>
      <c r="AG697" s="4"/>
      <c r="AH697" s="4"/>
      <c r="AI697" s="2"/>
      <c r="AJ697" s="2"/>
      <c r="AK697" s="5"/>
      <c r="AL697" s="2"/>
    </row>
    <row r="698" ht="12.7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3"/>
      <c r="AF698" s="3"/>
      <c r="AG698" s="4"/>
      <c r="AH698" s="4"/>
      <c r="AI698" s="2"/>
      <c r="AJ698" s="2"/>
      <c r="AK698" s="5"/>
      <c r="AL698" s="2"/>
    </row>
    <row r="699" ht="12.7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3"/>
      <c r="AF699" s="3"/>
      <c r="AG699" s="4"/>
      <c r="AH699" s="4"/>
      <c r="AI699" s="2"/>
      <c r="AJ699" s="2"/>
      <c r="AK699" s="5"/>
      <c r="AL699" s="2"/>
    </row>
    <row r="700" ht="12.7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3"/>
      <c r="AF700" s="3"/>
      <c r="AG700" s="4"/>
      <c r="AH700" s="4"/>
      <c r="AI700" s="2"/>
      <c r="AJ700" s="2"/>
      <c r="AK700" s="5"/>
      <c r="AL700" s="2"/>
    </row>
    <row r="701" ht="12.7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3"/>
      <c r="AF701" s="3"/>
      <c r="AG701" s="4"/>
      <c r="AH701" s="4"/>
      <c r="AI701" s="2"/>
      <c r="AJ701" s="2"/>
      <c r="AK701" s="5"/>
      <c r="AL701" s="2"/>
    </row>
    <row r="702" ht="12.7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3"/>
      <c r="AF702" s="3"/>
      <c r="AG702" s="4"/>
      <c r="AH702" s="4"/>
      <c r="AI702" s="2"/>
      <c r="AJ702" s="2"/>
      <c r="AK702" s="5"/>
      <c r="AL702" s="2"/>
    </row>
    <row r="703" ht="12.7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3"/>
      <c r="AF703" s="3"/>
      <c r="AG703" s="4"/>
      <c r="AH703" s="4"/>
      <c r="AI703" s="2"/>
      <c r="AJ703" s="2"/>
      <c r="AK703" s="5"/>
      <c r="AL703" s="2"/>
    </row>
    <row r="704" ht="12.7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3"/>
      <c r="AF704" s="3"/>
      <c r="AG704" s="4"/>
      <c r="AH704" s="4"/>
      <c r="AI704" s="2"/>
      <c r="AJ704" s="2"/>
      <c r="AK704" s="5"/>
      <c r="AL704" s="2"/>
    </row>
    <row r="705" ht="12.7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3"/>
      <c r="AF705" s="3"/>
      <c r="AG705" s="4"/>
      <c r="AH705" s="4"/>
      <c r="AI705" s="2"/>
      <c r="AJ705" s="2"/>
      <c r="AK705" s="5"/>
      <c r="AL705" s="2"/>
    </row>
    <row r="706" ht="12.7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3"/>
      <c r="AF706" s="3"/>
      <c r="AG706" s="4"/>
      <c r="AH706" s="4"/>
      <c r="AI706" s="2"/>
      <c r="AJ706" s="2"/>
      <c r="AK706" s="5"/>
      <c r="AL706" s="2"/>
    </row>
    <row r="707" ht="12.7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3"/>
      <c r="AF707" s="3"/>
      <c r="AG707" s="4"/>
      <c r="AH707" s="4"/>
      <c r="AI707" s="2"/>
      <c r="AJ707" s="2"/>
      <c r="AK707" s="5"/>
      <c r="AL707" s="2"/>
    </row>
    <row r="708" ht="12.7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3"/>
      <c r="AF708" s="3"/>
      <c r="AG708" s="4"/>
      <c r="AH708" s="4"/>
      <c r="AI708" s="2"/>
      <c r="AJ708" s="2"/>
      <c r="AK708" s="5"/>
      <c r="AL708" s="2"/>
    </row>
    <row r="709" ht="12.7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3"/>
      <c r="AF709" s="3"/>
      <c r="AG709" s="4"/>
      <c r="AH709" s="4"/>
      <c r="AI709" s="2"/>
      <c r="AJ709" s="2"/>
      <c r="AK709" s="5"/>
      <c r="AL709" s="2"/>
    </row>
    <row r="710" ht="12.7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3"/>
      <c r="AF710" s="3"/>
      <c r="AG710" s="4"/>
      <c r="AH710" s="4"/>
      <c r="AI710" s="2"/>
      <c r="AJ710" s="2"/>
      <c r="AK710" s="5"/>
      <c r="AL710" s="2"/>
    </row>
    <row r="711" ht="12.7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3"/>
      <c r="AF711" s="3"/>
      <c r="AG711" s="4"/>
      <c r="AH711" s="4"/>
      <c r="AI711" s="2"/>
      <c r="AJ711" s="2"/>
      <c r="AK711" s="5"/>
      <c r="AL711" s="2"/>
    </row>
    <row r="712" ht="12.7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3"/>
      <c r="AF712" s="3"/>
      <c r="AG712" s="4"/>
      <c r="AH712" s="4"/>
      <c r="AI712" s="2"/>
      <c r="AJ712" s="2"/>
      <c r="AK712" s="5"/>
      <c r="AL712" s="2"/>
    </row>
    <row r="713" ht="12.7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3"/>
      <c r="AF713" s="3"/>
      <c r="AG713" s="4"/>
      <c r="AH713" s="4"/>
      <c r="AI713" s="2"/>
      <c r="AJ713" s="2"/>
      <c r="AK713" s="5"/>
      <c r="AL713" s="2"/>
    </row>
    <row r="714" ht="12.7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3"/>
      <c r="AF714" s="3"/>
      <c r="AG714" s="4"/>
      <c r="AH714" s="4"/>
      <c r="AI714" s="2"/>
      <c r="AJ714" s="2"/>
      <c r="AK714" s="5"/>
      <c r="AL714" s="2"/>
    </row>
    <row r="715" ht="12.7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3"/>
      <c r="AF715" s="3"/>
      <c r="AG715" s="4"/>
      <c r="AH715" s="4"/>
      <c r="AI715" s="2"/>
      <c r="AJ715" s="2"/>
      <c r="AK715" s="5"/>
      <c r="AL715" s="2"/>
    </row>
    <row r="716" ht="12.7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3"/>
      <c r="AF716" s="3"/>
      <c r="AG716" s="4"/>
      <c r="AH716" s="4"/>
      <c r="AI716" s="2"/>
      <c r="AJ716" s="2"/>
      <c r="AK716" s="5"/>
      <c r="AL716" s="2"/>
    </row>
    <row r="717" ht="12.7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3"/>
      <c r="AF717" s="3"/>
      <c r="AG717" s="4"/>
      <c r="AH717" s="4"/>
      <c r="AI717" s="2"/>
      <c r="AJ717" s="2"/>
      <c r="AK717" s="5"/>
      <c r="AL717" s="2"/>
    </row>
    <row r="718" ht="12.7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3"/>
      <c r="AF718" s="3"/>
      <c r="AG718" s="4"/>
      <c r="AH718" s="4"/>
      <c r="AI718" s="2"/>
      <c r="AJ718" s="2"/>
      <c r="AK718" s="5"/>
      <c r="AL718" s="2"/>
    </row>
    <row r="719" ht="12.7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3"/>
      <c r="AF719" s="3"/>
      <c r="AG719" s="4"/>
      <c r="AH719" s="4"/>
      <c r="AI719" s="2"/>
      <c r="AJ719" s="2"/>
      <c r="AK719" s="5"/>
      <c r="AL719" s="2"/>
    </row>
    <row r="720" ht="12.7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3"/>
      <c r="AF720" s="3"/>
      <c r="AG720" s="4"/>
      <c r="AH720" s="4"/>
      <c r="AI720" s="2"/>
      <c r="AJ720" s="2"/>
      <c r="AK720" s="5"/>
      <c r="AL720" s="2"/>
    </row>
    <row r="721" ht="12.7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3"/>
      <c r="AF721" s="3"/>
      <c r="AG721" s="4"/>
      <c r="AH721" s="4"/>
      <c r="AI721" s="2"/>
      <c r="AJ721" s="2"/>
      <c r="AK721" s="5"/>
      <c r="AL721" s="2"/>
    </row>
    <row r="722" ht="12.7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3"/>
      <c r="AF722" s="3"/>
      <c r="AG722" s="4"/>
      <c r="AH722" s="4"/>
      <c r="AI722" s="2"/>
      <c r="AJ722" s="2"/>
      <c r="AK722" s="5"/>
      <c r="AL722" s="2"/>
    </row>
    <row r="723" ht="12.7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3"/>
      <c r="AF723" s="3"/>
      <c r="AG723" s="4"/>
      <c r="AH723" s="4"/>
      <c r="AI723" s="2"/>
      <c r="AJ723" s="2"/>
      <c r="AK723" s="5"/>
      <c r="AL723" s="2"/>
    </row>
    <row r="724" ht="12.7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3"/>
      <c r="AF724" s="3"/>
      <c r="AG724" s="4"/>
      <c r="AH724" s="4"/>
      <c r="AI724" s="2"/>
      <c r="AJ724" s="2"/>
      <c r="AK724" s="5"/>
      <c r="AL724" s="2"/>
    </row>
    <row r="725" ht="12.7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3"/>
      <c r="AF725" s="3"/>
      <c r="AG725" s="4"/>
      <c r="AH725" s="4"/>
      <c r="AI725" s="2"/>
      <c r="AJ725" s="2"/>
      <c r="AK725" s="5"/>
      <c r="AL725" s="2"/>
    </row>
    <row r="726" ht="12.7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3"/>
      <c r="AF726" s="3"/>
      <c r="AG726" s="4"/>
      <c r="AH726" s="4"/>
      <c r="AI726" s="2"/>
      <c r="AJ726" s="2"/>
      <c r="AK726" s="5"/>
      <c r="AL726" s="2"/>
    </row>
    <row r="727" ht="12.7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3"/>
      <c r="AF727" s="3"/>
      <c r="AG727" s="4"/>
      <c r="AH727" s="4"/>
      <c r="AI727" s="2"/>
      <c r="AJ727" s="2"/>
      <c r="AK727" s="5"/>
      <c r="AL727" s="2"/>
    </row>
    <row r="728" ht="12.7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3"/>
      <c r="AF728" s="3"/>
      <c r="AG728" s="4"/>
      <c r="AH728" s="4"/>
      <c r="AI728" s="2"/>
      <c r="AJ728" s="2"/>
      <c r="AK728" s="5"/>
      <c r="AL728" s="2"/>
    </row>
    <row r="729" ht="12.7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3"/>
      <c r="AF729" s="3"/>
      <c r="AG729" s="4"/>
      <c r="AH729" s="4"/>
      <c r="AI729" s="2"/>
      <c r="AJ729" s="2"/>
      <c r="AK729" s="5"/>
      <c r="AL729" s="2"/>
    </row>
    <row r="730" ht="12.7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3"/>
      <c r="AF730" s="3"/>
      <c r="AG730" s="4"/>
      <c r="AH730" s="4"/>
      <c r="AI730" s="2"/>
      <c r="AJ730" s="2"/>
      <c r="AK730" s="5"/>
      <c r="AL730" s="2"/>
    </row>
    <row r="731" ht="12.7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3"/>
      <c r="AF731" s="3"/>
      <c r="AG731" s="4"/>
      <c r="AH731" s="4"/>
      <c r="AI731" s="2"/>
      <c r="AJ731" s="2"/>
      <c r="AK731" s="5"/>
      <c r="AL731" s="2"/>
    </row>
    <row r="732" ht="12.7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3"/>
      <c r="AF732" s="3"/>
      <c r="AG732" s="4"/>
      <c r="AH732" s="4"/>
      <c r="AI732" s="2"/>
      <c r="AJ732" s="2"/>
      <c r="AK732" s="5"/>
      <c r="AL732" s="2"/>
    </row>
    <row r="733" ht="12.7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3"/>
      <c r="AF733" s="3"/>
      <c r="AG733" s="4"/>
      <c r="AH733" s="4"/>
      <c r="AI733" s="2"/>
      <c r="AJ733" s="2"/>
      <c r="AK733" s="5"/>
      <c r="AL733" s="2"/>
    </row>
    <row r="734" ht="12.7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3"/>
      <c r="AF734" s="3"/>
      <c r="AG734" s="4"/>
      <c r="AH734" s="4"/>
      <c r="AI734" s="2"/>
      <c r="AJ734" s="2"/>
      <c r="AK734" s="5"/>
      <c r="AL734" s="2"/>
    </row>
    <row r="735" ht="12.7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3"/>
      <c r="AF735" s="3"/>
      <c r="AG735" s="4"/>
      <c r="AH735" s="4"/>
      <c r="AI735" s="2"/>
      <c r="AJ735" s="2"/>
      <c r="AK735" s="5"/>
      <c r="AL735" s="2"/>
    </row>
    <row r="736" ht="12.7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3"/>
      <c r="AF736" s="3"/>
      <c r="AG736" s="4"/>
      <c r="AH736" s="4"/>
      <c r="AI736" s="2"/>
      <c r="AJ736" s="2"/>
      <c r="AK736" s="5"/>
      <c r="AL736" s="2"/>
    </row>
    <row r="737" ht="12.7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3"/>
      <c r="AF737" s="3"/>
      <c r="AG737" s="4"/>
      <c r="AH737" s="4"/>
      <c r="AI737" s="2"/>
      <c r="AJ737" s="2"/>
      <c r="AK737" s="5"/>
      <c r="AL737" s="2"/>
    </row>
    <row r="738" ht="12.7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3"/>
      <c r="AF738" s="3"/>
      <c r="AG738" s="4"/>
      <c r="AH738" s="4"/>
      <c r="AI738" s="2"/>
      <c r="AJ738" s="2"/>
      <c r="AK738" s="5"/>
      <c r="AL738" s="2"/>
    </row>
    <row r="739" ht="12.7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3"/>
      <c r="AF739" s="3"/>
      <c r="AG739" s="4"/>
      <c r="AH739" s="4"/>
      <c r="AI739" s="2"/>
      <c r="AJ739" s="2"/>
      <c r="AK739" s="5"/>
      <c r="AL739" s="2"/>
    </row>
    <row r="740" ht="12.7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3"/>
      <c r="AF740" s="3"/>
      <c r="AG740" s="4"/>
      <c r="AH740" s="4"/>
      <c r="AI740" s="2"/>
      <c r="AJ740" s="2"/>
      <c r="AK740" s="5"/>
      <c r="AL740" s="2"/>
    </row>
    <row r="741" ht="12.7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3"/>
      <c r="AF741" s="3"/>
      <c r="AG741" s="4"/>
      <c r="AH741" s="4"/>
      <c r="AI741" s="2"/>
      <c r="AJ741" s="2"/>
      <c r="AK741" s="5"/>
      <c r="AL741" s="2"/>
    </row>
    <row r="742" ht="12.7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3"/>
      <c r="AF742" s="3"/>
      <c r="AG742" s="4"/>
      <c r="AH742" s="4"/>
      <c r="AI742" s="2"/>
      <c r="AJ742" s="2"/>
      <c r="AK742" s="5"/>
      <c r="AL742" s="2"/>
    </row>
    <row r="743" ht="12.7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3"/>
      <c r="AF743" s="3"/>
      <c r="AG743" s="4"/>
      <c r="AH743" s="4"/>
      <c r="AI743" s="2"/>
      <c r="AJ743" s="2"/>
      <c r="AK743" s="5"/>
      <c r="AL743" s="2"/>
    </row>
    <row r="744" ht="12.7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3"/>
      <c r="AF744" s="3"/>
      <c r="AG744" s="4"/>
      <c r="AH744" s="4"/>
      <c r="AI744" s="2"/>
      <c r="AJ744" s="2"/>
      <c r="AK744" s="5"/>
      <c r="AL744" s="2"/>
    </row>
    <row r="745" ht="12.7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3"/>
      <c r="AF745" s="3"/>
      <c r="AG745" s="4"/>
      <c r="AH745" s="4"/>
      <c r="AI745" s="2"/>
      <c r="AJ745" s="2"/>
      <c r="AK745" s="5"/>
      <c r="AL745" s="2"/>
    </row>
    <row r="746" ht="12.7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3"/>
      <c r="AF746" s="3"/>
      <c r="AG746" s="4"/>
      <c r="AH746" s="4"/>
      <c r="AI746" s="2"/>
      <c r="AJ746" s="2"/>
      <c r="AK746" s="5"/>
      <c r="AL746" s="2"/>
    </row>
    <row r="747" ht="12.7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3"/>
      <c r="AF747" s="3"/>
      <c r="AG747" s="4"/>
      <c r="AH747" s="4"/>
      <c r="AI747" s="2"/>
      <c r="AJ747" s="2"/>
      <c r="AK747" s="5"/>
      <c r="AL747" s="2"/>
    </row>
    <row r="748" ht="12.7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3"/>
      <c r="AF748" s="3"/>
      <c r="AG748" s="4"/>
      <c r="AH748" s="4"/>
      <c r="AI748" s="2"/>
      <c r="AJ748" s="2"/>
      <c r="AK748" s="5"/>
      <c r="AL748" s="2"/>
    </row>
    <row r="749" ht="12.7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3"/>
      <c r="AF749" s="3"/>
      <c r="AG749" s="4"/>
      <c r="AH749" s="4"/>
      <c r="AI749" s="2"/>
      <c r="AJ749" s="2"/>
      <c r="AK749" s="5"/>
      <c r="AL749" s="2"/>
    </row>
    <row r="750" ht="12.7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3"/>
      <c r="AF750" s="3"/>
      <c r="AG750" s="4"/>
      <c r="AH750" s="4"/>
      <c r="AI750" s="2"/>
      <c r="AJ750" s="2"/>
      <c r="AK750" s="5"/>
      <c r="AL750" s="2"/>
    </row>
    <row r="751" ht="12.7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3"/>
      <c r="AF751" s="3"/>
      <c r="AG751" s="4"/>
      <c r="AH751" s="4"/>
      <c r="AI751" s="2"/>
      <c r="AJ751" s="2"/>
      <c r="AK751" s="5"/>
      <c r="AL751" s="2"/>
    </row>
    <row r="752" ht="12.7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3"/>
      <c r="AF752" s="3"/>
      <c r="AG752" s="4"/>
      <c r="AH752" s="4"/>
      <c r="AI752" s="2"/>
      <c r="AJ752" s="2"/>
      <c r="AK752" s="5"/>
      <c r="AL752" s="2"/>
    </row>
    <row r="753" ht="12.7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3"/>
      <c r="AF753" s="3"/>
      <c r="AG753" s="4"/>
      <c r="AH753" s="4"/>
      <c r="AI753" s="2"/>
      <c r="AJ753" s="2"/>
      <c r="AK753" s="5"/>
      <c r="AL753" s="2"/>
    </row>
    <row r="754" ht="12.7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3"/>
      <c r="AF754" s="3"/>
      <c r="AG754" s="4"/>
      <c r="AH754" s="4"/>
      <c r="AI754" s="2"/>
      <c r="AJ754" s="2"/>
      <c r="AK754" s="5"/>
      <c r="AL754" s="2"/>
    </row>
    <row r="755" ht="12.7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3"/>
      <c r="AF755" s="3"/>
      <c r="AG755" s="4"/>
      <c r="AH755" s="4"/>
      <c r="AI755" s="2"/>
      <c r="AJ755" s="2"/>
      <c r="AK755" s="5"/>
      <c r="AL755" s="2"/>
    </row>
    <row r="756" ht="12.7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3"/>
      <c r="AF756" s="3"/>
      <c r="AG756" s="4"/>
      <c r="AH756" s="4"/>
      <c r="AI756" s="2"/>
      <c r="AJ756" s="2"/>
      <c r="AK756" s="5"/>
      <c r="AL756" s="2"/>
    </row>
    <row r="757" ht="12.7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3"/>
      <c r="AF757" s="3"/>
      <c r="AG757" s="4"/>
      <c r="AH757" s="4"/>
      <c r="AI757" s="2"/>
      <c r="AJ757" s="2"/>
      <c r="AK757" s="5"/>
      <c r="AL757" s="2"/>
    </row>
    <row r="758" ht="12.7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3"/>
      <c r="AF758" s="3"/>
      <c r="AG758" s="4"/>
      <c r="AH758" s="4"/>
      <c r="AI758" s="2"/>
      <c r="AJ758" s="2"/>
      <c r="AK758" s="5"/>
      <c r="AL758" s="2"/>
    </row>
    <row r="759" ht="12.7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3"/>
      <c r="AF759" s="3"/>
      <c r="AG759" s="4"/>
      <c r="AH759" s="4"/>
      <c r="AI759" s="2"/>
      <c r="AJ759" s="2"/>
      <c r="AK759" s="5"/>
      <c r="AL759" s="2"/>
    </row>
    <row r="760" ht="12.7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3"/>
      <c r="AF760" s="3"/>
      <c r="AG760" s="4"/>
      <c r="AH760" s="4"/>
      <c r="AI760" s="2"/>
      <c r="AJ760" s="2"/>
      <c r="AK760" s="5"/>
      <c r="AL760" s="2"/>
    </row>
    <row r="761" ht="12.7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3"/>
      <c r="AF761" s="3"/>
      <c r="AG761" s="4"/>
      <c r="AH761" s="4"/>
      <c r="AI761" s="2"/>
      <c r="AJ761" s="2"/>
      <c r="AK761" s="5"/>
      <c r="AL761" s="2"/>
    </row>
    <row r="762" ht="12.7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3"/>
      <c r="AF762" s="3"/>
      <c r="AG762" s="4"/>
      <c r="AH762" s="4"/>
      <c r="AI762" s="2"/>
      <c r="AJ762" s="2"/>
      <c r="AK762" s="5"/>
      <c r="AL762" s="2"/>
    </row>
    <row r="763" ht="12.7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3"/>
      <c r="AF763" s="3"/>
      <c r="AG763" s="4"/>
      <c r="AH763" s="4"/>
      <c r="AI763" s="2"/>
      <c r="AJ763" s="2"/>
      <c r="AK763" s="5"/>
      <c r="AL763" s="2"/>
    </row>
    <row r="764" ht="12.7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3"/>
      <c r="AF764" s="3"/>
      <c r="AG764" s="4"/>
      <c r="AH764" s="4"/>
      <c r="AI764" s="2"/>
      <c r="AJ764" s="2"/>
      <c r="AK764" s="5"/>
      <c r="AL764" s="2"/>
    </row>
    <row r="765" ht="12.7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3"/>
      <c r="AF765" s="3"/>
      <c r="AG765" s="4"/>
      <c r="AH765" s="4"/>
      <c r="AI765" s="2"/>
      <c r="AJ765" s="2"/>
      <c r="AK765" s="5"/>
      <c r="AL765" s="2"/>
    </row>
    <row r="766" ht="12.7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3"/>
      <c r="AF766" s="3"/>
      <c r="AG766" s="4"/>
      <c r="AH766" s="4"/>
      <c r="AI766" s="2"/>
      <c r="AJ766" s="2"/>
      <c r="AK766" s="5"/>
      <c r="AL766" s="2"/>
    </row>
    <row r="767" ht="12.7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3"/>
      <c r="AF767" s="3"/>
      <c r="AG767" s="4"/>
      <c r="AH767" s="4"/>
      <c r="AI767" s="2"/>
      <c r="AJ767" s="2"/>
      <c r="AK767" s="5"/>
      <c r="AL767" s="2"/>
    </row>
    <row r="768" ht="12.7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3"/>
      <c r="AF768" s="3"/>
      <c r="AG768" s="4"/>
      <c r="AH768" s="4"/>
      <c r="AI768" s="2"/>
      <c r="AJ768" s="2"/>
      <c r="AK768" s="5"/>
      <c r="AL768" s="2"/>
    </row>
    <row r="769" ht="12.7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3"/>
      <c r="AF769" s="3"/>
      <c r="AG769" s="4"/>
      <c r="AH769" s="4"/>
      <c r="AI769" s="2"/>
      <c r="AJ769" s="2"/>
      <c r="AK769" s="5"/>
      <c r="AL769" s="2"/>
    </row>
    <row r="770" ht="12.7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3"/>
      <c r="AF770" s="3"/>
      <c r="AG770" s="4"/>
      <c r="AH770" s="4"/>
      <c r="AI770" s="2"/>
      <c r="AJ770" s="2"/>
      <c r="AK770" s="5"/>
      <c r="AL770" s="2"/>
    </row>
    <row r="771" ht="12.7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3"/>
      <c r="AF771" s="3"/>
      <c r="AG771" s="4"/>
      <c r="AH771" s="4"/>
      <c r="AI771" s="2"/>
      <c r="AJ771" s="2"/>
      <c r="AK771" s="5"/>
      <c r="AL771" s="2"/>
    </row>
    <row r="772" ht="12.7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3"/>
      <c r="AF772" s="3"/>
      <c r="AG772" s="4"/>
      <c r="AH772" s="4"/>
      <c r="AI772" s="2"/>
      <c r="AJ772" s="2"/>
      <c r="AK772" s="5"/>
      <c r="AL772" s="2"/>
    </row>
    <row r="773" ht="12.7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3"/>
      <c r="AF773" s="3"/>
      <c r="AG773" s="4"/>
      <c r="AH773" s="4"/>
      <c r="AI773" s="2"/>
      <c r="AJ773" s="2"/>
      <c r="AK773" s="5"/>
      <c r="AL773" s="2"/>
    </row>
    <row r="774" ht="12.7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3"/>
      <c r="AF774" s="3"/>
      <c r="AG774" s="4"/>
      <c r="AH774" s="4"/>
      <c r="AI774" s="2"/>
      <c r="AJ774" s="2"/>
      <c r="AK774" s="5"/>
      <c r="AL774" s="2"/>
    </row>
    <row r="775" ht="12.7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3"/>
      <c r="AF775" s="3"/>
      <c r="AG775" s="4"/>
      <c r="AH775" s="4"/>
      <c r="AI775" s="2"/>
      <c r="AJ775" s="2"/>
      <c r="AK775" s="5"/>
      <c r="AL775" s="2"/>
    </row>
    <row r="776" ht="12.7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3"/>
      <c r="AF776" s="3"/>
      <c r="AG776" s="4"/>
      <c r="AH776" s="4"/>
      <c r="AI776" s="2"/>
      <c r="AJ776" s="2"/>
      <c r="AK776" s="5"/>
      <c r="AL776" s="2"/>
    </row>
    <row r="777" ht="12.7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3"/>
      <c r="AF777" s="3"/>
      <c r="AG777" s="4"/>
      <c r="AH777" s="4"/>
      <c r="AI777" s="2"/>
      <c r="AJ777" s="2"/>
      <c r="AK777" s="5"/>
      <c r="AL777" s="2"/>
    </row>
    <row r="778" ht="12.7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3"/>
      <c r="AF778" s="3"/>
      <c r="AG778" s="4"/>
      <c r="AH778" s="4"/>
      <c r="AI778" s="2"/>
      <c r="AJ778" s="2"/>
      <c r="AK778" s="5"/>
      <c r="AL778" s="2"/>
    </row>
    <row r="779" ht="12.7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3"/>
      <c r="AF779" s="3"/>
      <c r="AG779" s="4"/>
      <c r="AH779" s="4"/>
      <c r="AI779" s="2"/>
      <c r="AJ779" s="2"/>
      <c r="AK779" s="5"/>
      <c r="AL779" s="2"/>
    </row>
    <row r="780" ht="12.7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3"/>
      <c r="AF780" s="3"/>
      <c r="AG780" s="4"/>
      <c r="AH780" s="4"/>
      <c r="AI780" s="2"/>
      <c r="AJ780" s="2"/>
      <c r="AK780" s="5"/>
      <c r="AL780" s="2"/>
    </row>
    <row r="781" ht="12.7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3"/>
      <c r="AF781" s="3"/>
      <c r="AG781" s="4"/>
      <c r="AH781" s="4"/>
      <c r="AI781" s="2"/>
      <c r="AJ781" s="2"/>
      <c r="AK781" s="5"/>
      <c r="AL781" s="2"/>
    </row>
    <row r="782" ht="12.7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3"/>
      <c r="AF782" s="3"/>
      <c r="AG782" s="4"/>
      <c r="AH782" s="4"/>
      <c r="AI782" s="2"/>
      <c r="AJ782" s="2"/>
      <c r="AK782" s="5"/>
      <c r="AL782" s="2"/>
    </row>
    <row r="783" ht="12.7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3"/>
      <c r="AF783" s="3"/>
      <c r="AG783" s="4"/>
      <c r="AH783" s="4"/>
      <c r="AI783" s="2"/>
      <c r="AJ783" s="2"/>
      <c r="AK783" s="5"/>
      <c r="AL783" s="2"/>
    </row>
    <row r="784" ht="12.7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3"/>
      <c r="AF784" s="3"/>
      <c r="AG784" s="4"/>
      <c r="AH784" s="4"/>
      <c r="AI784" s="2"/>
      <c r="AJ784" s="2"/>
      <c r="AK784" s="5"/>
      <c r="AL784" s="2"/>
    </row>
    <row r="785" ht="12.7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3"/>
      <c r="AF785" s="3"/>
      <c r="AG785" s="4"/>
      <c r="AH785" s="4"/>
      <c r="AI785" s="2"/>
      <c r="AJ785" s="2"/>
      <c r="AK785" s="5"/>
      <c r="AL785" s="2"/>
    </row>
    <row r="786" ht="12.7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3"/>
      <c r="AF786" s="3"/>
      <c r="AG786" s="4"/>
      <c r="AH786" s="4"/>
      <c r="AI786" s="2"/>
      <c r="AJ786" s="2"/>
      <c r="AK786" s="5"/>
      <c r="AL786" s="2"/>
    </row>
    <row r="787" ht="12.7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3"/>
      <c r="AF787" s="3"/>
      <c r="AG787" s="4"/>
      <c r="AH787" s="4"/>
      <c r="AI787" s="2"/>
      <c r="AJ787" s="2"/>
      <c r="AK787" s="5"/>
      <c r="AL787" s="2"/>
    </row>
    <row r="788" ht="12.7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3"/>
      <c r="AF788" s="3"/>
      <c r="AG788" s="4"/>
      <c r="AH788" s="4"/>
      <c r="AI788" s="2"/>
      <c r="AJ788" s="2"/>
      <c r="AK788" s="5"/>
      <c r="AL788" s="2"/>
    </row>
    <row r="789" ht="12.7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3"/>
      <c r="AF789" s="3"/>
      <c r="AG789" s="4"/>
      <c r="AH789" s="4"/>
      <c r="AI789" s="2"/>
      <c r="AJ789" s="2"/>
      <c r="AK789" s="5"/>
      <c r="AL789" s="2"/>
    </row>
    <row r="790" ht="12.7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3"/>
      <c r="AF790" s="3"/>
      <c r="AG790" s="4"/>
      <c r="AH790" s="4"/>
      <c r="AI790" s="2"/>
      <c r="AJ790" s="2"/>
      <c r="AK790" s="5"/>
      <c r="AL790" s="2"/>
    </row>
    <row r="791" ht="12.7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3"/>
      <c r="AF791" s="3"/>
      <c r="AG791" s="4"/>
      <c r="AH791" s="4"/>
      <c r="AI791" s="2"/>
      <c r="AJ791" s="2"/>
      <c r="AK791" s="5"/>
      <c r="AL791" s="2"/>
    </row>
    <row r="792" ht="12.7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3"/>
      <c r="AF792" s="3"/>
      <c r="AG792" s="4"/>
      <c r="AH792" s="4"/>
      <c r="AI792" s="2"/>
      <c r="AJ792" s="2"/>
      <c r="AK792" s="5"/>
      <c r="AL792" s="2"/>
    </row>
    <row r="793" ht="12.7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3"/>
      <c r="AF793" s="3"/>
      <c r="AG793" s="4"/>
      <c r="AH793" s="4"/>
      <c r="AI793" s="2"/>
      <c r="AJ793" s="2"/>
      <c r="AK793" s="5"/>
      <c r="AL793" s="2"/>
    </row>
    <row r="794" ht="12.7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3"/>
      <c r="AF794" s="3"/>
      <c r="AG794" s="4"/>
      <c r="AH794" s="4"/>
      <c r="AI794" s="2"/>
      <c r="AJ794" s="2"/>
      <c r="AK794" s="5"/>
      <c r="AL794" s="2"/>
    </row>
    <row r="795" ht="12.7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3"/>
      <c r="AF795" s="3"/>
      <c r="AG795" s="4"/>
      <c r="AH795" s="4"/>
      <c r="AI795" s="2"/>
      <c r="AJ795" s="2"/>
      <c r="AK795" s="5"/>
      <c r="AL795" s="2"/>
    </row>
    <row r="796" ht="12.7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3"/>
      <c r="AF796" s="3"/>
      <c r="AG796" s="4"/>
      <c r="AH796" s="4"/>
      <c r="AI796" s="2"/>
      <c r="AJ796" s="2"/>
      <c r="AK796" s="5"/>
      <c r="AL796" s="2"/>
    </row>
    <row r="797" ht="12.7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3"/>
      <c r="AF797" s="3"/>
      <c r="AG797" s="4"/>
      <c r="AH797" s="4"/>
      <c r="AI797" s="2"/>
      <c r="AJ797" s="2"/>
      <c r="AK797" s="5"/>
      <c r="AL797" s="2"/>
    </row>
    <row r="798" ht="12.7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3"/>
      <c r="AF798" s="3"/>
      <c r="AG798" s="4"/>
      <c r="AH798" s="4"/>
      <c r="AI798" s="2"/>
      <c r="AJ798" s="2"/>
      <c r="AK798" s="5"/>
      <c r="AL798" s="2"/>
    </row>
    <row r="799" ht="12.7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3"/>
      <c r="AF799" s="3"/>
      <c r="AG799" s="4"/>
      <c r="AH799" s="4"/>
      <c r="AI799" s="2"/>
      <c r="AJ799" s="2"/>
      <c r="AK799" s="5"/>
      <c r="AL799" s="2"/>
    </row>
    <row r="800" ht="12.7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3"/>
      <c r="AF800" s="3"/>
      <c r="AG800" s="4"/>
      <c r="AH800" s="4"/>
      <c r="AI800" s="2"/>
      <c r="AJ800" s="2"/>
      <c r="AK800" s="5"/>
      <c r="AL800" s="2"/>
    </row>
    <row r="801" ht="12.7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3"/>
      <c r="AF801" s="3"/>
      <c r="AG801" s="4"/>
      <c r="AH801" s="4"/>
      <c r="AI801" s="2"/>
      <c r="AJ801" s="2"/>
      <c r="AK801" s="5"/>
      <c r="AL801" s="2"/>
    </row>
    <row r="802" ht="12.7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3"/>
      <c r="AF802" s="3"/>
      <c r="AG802" s="4"/>
      <c r="AH802" s="4"/>
      <c r="AI802" s="2"/>
      <c r="AJ802" s="2"/>
      <c r="AK802" s="5"/>
      <c r="AL802" s="2"/>
    </row>
    <row r="803" ht="12.7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3"/>
      <c r="AF803" s="3"/>
      <c r="AG803" s="4"/>
      <c r="AH803" s="4"/>
      <c r="AI803" s="2"/>
      <c r="AJ803" s="2"/>
      <c r="AK803" s="5"/>
      <c r="AL803" s="2"/>
    </row>
    <row r="804" ht="12.7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3"/>
      <c r="AF804" s="3"/>
      <c r="AG804" s="4"/>
      <c r="AH804" s="4"/>
      <c r="AI804" s="2"/>
      <c r="AJ804" s="2"/>
      <c r="AK804" s="5"/>
      <c r="AL804" s="2"/>
    </row>
    <row r="805" ht="12.7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3"/>
      <c r="AF805" s="3"/>
      <c r="AG805" s="4"/>
      <c r="AH805" s="4"/>
      <c r="AI805" s="2"/>
      <c r="AJ805" s="2"/>
      <c r="AK805" s="5"/>
      <c r="AL805" s="2"/>
    </row>
    <row r="806" ht="12.7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3"/>
      <c r="AF806" s="3"/>
      <c r="AG806" s="4"/>
      <c r="AH806" s="4"/>
      <c r="AI806" s="2"/>
      <c r="AJ806" s="2"/>
      <c r="AK806" s="5"/>
      <c r="AL806" s="2"/>
    </row>
    <row r="807" ht="12.7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3"/>
      <c r="AF807" s="3"/>
      <c r="AG807" s="4"/>
      <c r="AH807" s="4"/>
      <c r="AI807" s="2"/>
      <c r="AJ807" s="2"/>
      <c r="AK807" s="5"/>
      <c r="AL807" s="2"/>
    </row>
    <row r="808" ht="12.7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3"/>
      <c r="AF808" s="3"/>
      <c r="AG808" s="4"/>
      <c r="AH808" s="4"/>
      <c r="AI808" s="2"/>
      <c r="AJ808" s="2"/>
      <c r="AK808" s="5"/>
      <c r="AL808" s="2"/>
    </row>
    <row r="809" ht="12.7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3"/>
      <c r="AF809" s="3"/>
      <c r="AG809" s="4"/>
      <c r="AH809" s="4"/>
      <c r="AI809" s="2"/>
      <c r="AJ809" s="2"/>
      <c r="AK809" s="5"/>
      <c r="AL809" s="2"/>
    </row>
    <row r="810" ht="12.7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3"/>
      <c r="AF810" s="3"/>
      <c r="AG810" s="4"/>
      <c r="AH810" s="4"/>
      <c r="AI810" s="2"/>
      <c r="AJ810" s="2"/>
      <c r="AK810" s="5"/>
      <c r="AL810" s="2"/>
    </row>
    <row r="811" ht="12.7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3"/>
      <c r="AF811" s="3"/>
      <c r="AG811" s="4"/>
      <c r="AH811" s="4"/>
      <c r="AI811" s="2"/>
      <c r="AJ811" s="2"/>
      <c r="AK811" s="5"/>
      <c r="AL811" s="2"/>
    </row>
    <row r="812" ht="12.7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3"/>
      <c r="AF812" s="3"/>
      <c r="AG812" s="4"/>
      <c r="AH812" s="4"/>
      <c r="AI812" s="2"/>
      <c r="AJ812" s="2"/>
      <c r="AK812" s="5"/>
      <c r="AL812" s="2"/>
    </row>
    <row r="813" ht="12.7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3"/>
      <c r="AF813" s="3"/>
      <c r="AG813" s="4"/>
      <c r="AH813" s="4"/>
      <c r="AI813" s="2"/>
      <c r="AJ813" s="2"/>
      <c r="AK813" s="5"/>
      <c r="AL813" s="2"/>
    </row>
    <row r="814" ht="12.7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3"/>
      <c r="AF814" s="3"/>
      <c r="AG814" s="4"/>
      <c r="AH814" s="4"/>
      <c r="AI814" s="2"/>
      <c r="AJ814" s="2"/>
      <c r="AK814" s="5"/>
      <c r="AL814" s="2"/>
    </row>
    <row r="815" ht="12.7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3"/>
      <c r="AF815" s="3"/>
      <c r="AG815" s="4"/>
      <c r="AH815" s="4"/>
      <c r="AI815" s="2"/>
      <c r="AJ815" s="2"/>
      <c r="AK815" s="5"/>
      <c r="AL815" s="2"/>
    </row>
    <row r="816" ht="12.7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3"/>
      <c r="AF816" s="3"/>
      <c r="AG816" s="4"/>
      <c r="AH816" s="4"/>
      <c r="AI816" s="2"/>
      <c r="AJ816" s="2"/>
      <c r="AK816" s="5"/>
      <c r="AL816" s="2"/>
    </row>
    <row r="817" ht="12.7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3"/>
      <c r="AF817" s="3"/>
      <c r="AG817" s="4"/>
      <c r="AH817" s="4"/>
      <c r="AI817" s="2"/>
      <c r="AJ817" s="2"/>
      <c r="AK817" s="5"/>
      <c r="AL817" s="2"/>
    </row>
    <row r="818" ht="12.7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3"/>
      <c r="AF818" s="3"/>
      <c r="AG818" s="4"/>
      <c r="AH818" s="4"/>
      <c r="AI818" s="2"/>
      <c r="AJ818" s="2"/>
      <c r="AK818" s="5"/>
      <c r="AL818" s="2"/>
    </row>
    <row r="819" ht="12.7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3"/>
      <c r="AF819" s="3"/>
      <c r="AG819" s="4"/>
      <c r="AH819" s="4"/>
      <c r="AI819" s="2"/>
      <c r="AJ819" s="2"/>
      <c r="AK819" s="5"/>
      <c r="AL819" s="2"/>
    </row>
    <row r="820" ht="12.7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3"/>
      <c r="AF820" s="3"/>
      <c r="AG820" s="4"/>
      <c r="AH820" s="4"/>
      <c r="AI820" s="2"/>
      <c r="AJ820" s="2"/>
      <c r="AK820" s="5"/>
      <c r="AL820" s="2"/>
    </row>
    <row r="821" ht="12.7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3"/>
      <c r="AF821" s="3"/>
      <c r="AG821" s="4"/>
      <c r="AH821" s="4"/>
      <c r="AI821" s="2"/>
      <c r="AJ821" s="2"/>
      <c r="AK821" s="5"/>
      <c r="AL821" s="2"/>
    </row>
    <row r="822" ht="12.7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3"/>
      <c r="AF822" s="3"/>
      <c r="AG822" s="4"/>
      <c r="AH822" s="4"/>
      <c r="AI822" s="2"/>
      <c r="AJ822" s="2"/>
      <c r="AK822" s="5"/>
      <c r="AL822" s="2"/>
    </row>
    <row r="823" ht="12.7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3"/>
      <c r="AF823" s="3"/>
      <c r="AG823" s="4"/>
      <c r="AH823" s="4"/>
      <c r="AI823" s="2"/>
      <c r="AJ823" s="2"/>
      <c r="AK823" s="5"/>
      <c r="AL823" s="2"/>
    </row>
    <row r="824" ht="12.7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3"/>
      <c r="AF824" s="3"/>
      <c r="AG824" s="4"/>
      <c r="AH824" s="4"/>
      <c r="AI824" s="2"/>
      <c r="AJ824" s="2"/>
      <c r="AK824" s="5"/>
      <c r="AL824" s="2"/>
    </row>
    <row r="825" ht="12.7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3"/>
      <c r="AF825" s="3"/>
      <c r="AG825" s="4"/>
      <c r="AH825" s="4"/>
      <c r="AI825" s="2"/>
      <c r="AJ825" s="2"/>
      <c r="AK825" s="5"/>
      <c r="AL825" s="2"/>
    </row>
    <row r="826" ht="12.7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3"/>
      <c r="AF826" s="3"/>
      <c r="AG826" s="4"/>
      <c r="AH826" s="4"/>
      <c r="AI826" s="2"/>
      <c r="AJ826" s="2"/>
      <c r="AK826" s="5"/>
      <c r="AL826" s="2"/>
    </row>
    <row r="827" ht="12.7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3"/>
      <c r="AF827" s="3"/>
      <c r="AG827" s="4"/>
      <c r="AH827" s="4"/>
      <c r="AI827" s="2"/>
      <c r="AJ827" s="2"/>
      <c r="AK827" s="5"/>
      <c r="AL827" s="2"/>
    </row>
    <row r="828" ht="12.7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3"/>
      <c r="AF828" s="3"/>
      <c r="AG828" s="4"/>
      <c r="AH828" s="4"/>
      <c r="AI828" s="2"/>
      <c r="AJ828" s="2"/>
      <c r="AK828" s="5"/>
      <c r="AL828" s="2"/>
    </row>
    <row r="829" ht="12.7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3"/>
      <c r="AF829" s="3"/>
      <c r="AG829" s="4"/>
      <c r="AH829" s="4"/>
      <c r="AI829" s="2"/>
      <c r="AJ829" s="2"/>
      <c r="AK829" s="5"/>
      <c r="AL829" s="2"/>
    </row>
    <row r="830" ht="12.7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3"/>
      <c r="AF830" s="3"/>
      <c r="AG830" s="4"/>
      <c r="AH830" s="4"/>
      <c r="AI830" s="2"/>
      <c r="AJ830" s="2"/>
      <c r="AK830" s="5"/>
      <c r="AL830" s="2"/>
    </row>
    <row r="831" ht="12.7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3"/>
      <c r="AF831" s="3"/>
      <c r="AG831" s="4"/>
      <c r="AH831" s="4"/>
      <c r="AI831" s="2"/>
      <c r="AJ831" s="2"/>
      <c r="AK831" s="5"/>
      <c r="AL831" s="2"/>
    </row>
    <row r="832" ht="12.7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3"/>
      <c r="AF832" s="3"/>
      <c r="AG832" s="4"/>
      <c r="AH832" s="4"/>
      <c r="AI832" s="2"/>
      <c r="AJ832" s="2"/>
      <c r="AK832" s="5"/>
      <c r="AL832" s="2"/>
    </row>
    <row r="833" ht="12.7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3"/>
      <c r="AF833" s="3"/>
      <c r="AG833" s="4"/>
      <c r="AH833" s="4"/>
      <c r="AI833" s="2"/>
      <c r="AJ833" s="2"/>
      <c r="AK833" s="5"/>
      <c r="AL833" s="2"/>
    </row>
    <row r="834" ht="12.7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3"/>
      <c r="AF834" s="3"/>
      <c r="AG834" s="4"/>
      <c r="AH834" s="4"/>
      <c r="AI834" s="2"/>
      <c r="AJ834" s="2"/>
      <c r="AK834" s="5"/>
      <c r="AL834" s="2"/>
    </row>
    <row r="835" ht="12.7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3"/>
      <c r="AF835" s="3"/>
      <c r="AG835" s="4"/>
      <c r="AH835" s="4"/>
      <c r="AI835" s="2"/>
      <c r="AJ835" s="2"/>
      <c r="AK835" s="5"/>
      <c r="AL835" s="2"/>
    </row>
    <row r="836" ht="12.7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3"/>
      <c r="AF836" s="3"/>
      <c r="AG836" s="4"/>
      <c r="AH836" s="4"/>
      <c r="AI836" s="2"/>
      <c r="AJ836" s="2"/>
      <c r="AK836" s="5"/>
      <c r="AL836" s="2"/>
    </row>
    <row r="837" ht="12.7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3"/>
      <c r="AF837" s="3"/>
      <c r="AG837" s="4"/>
      <c r="AH837" s="4"/>
      <c r="AI837" s="2"/>
      <c r="AJ837" s="2"/>
      <c r="AK837" s="5"/>
      <c r="AL837" s="2"/>
    </row>
    <row r="838" ht="12.7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3"/>
      <c r="AF838" s="3"/>
      <c r="AG838" s="4"/>
      <c r="AH838" s="4"/>
      <c r="AI838" s="2"/>
      <c r="AJ838" s="2"/>
      <c r="AK838" s="5"/>
      <c r="AL838" s="2"/>
    </row>
    <row r="839" ht="12.7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3"/>
      <c r="AF839" s="3"/>
      <c r="AG839" s="4"/>
      <c r="AH839" s="4"/>
      <c r="AI839" s="2"/>
      <c r="AJ839" s="2"/>
      <c r="AK839" s="5"/>
      <c r="AL839" s="2"/>
    </row>
    <row r="840" ht="12.7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3"/>
      <c r="AF840" s="3"/>
      <c r="AG840" s="4"/>
      <c r="AH840" s="4"/>
      <c r="AI840" s="2"/>
      <c r="AJ840" s="2"/>
      <c r="AK840" s="5"/>
      <c r="AL840" s="2"/>
    </row>
    <row r="841" ht="12.7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3"/>
      <c r="AF841" s="3"/>
      <c r="AG841" s="4"/>
      <c r="AH841" s="4"/>
      <c r="AI841" s="2"/>
      <c r="AJ841" s="2"/>
      <c r="AK841" s="5"/>
      <c r="AL841" s="2"/>
    </row>
    <row r="842" ht="12.7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3"/>
      <c r="AF842" s="3"/>
      <c r="AG842" s="4"/>
      <c r="AH842" s="4"/>
      <c r="AI842" s="2"/>
      <c r="AJ842" s="2"/>
      <c r="AK842" s="5"/>
      <c r="AL842" s="2"/>
    </row>
    <row r="843" ht="12.7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3"/>
      <c r="AF843" s="3"/>
      <c r="AG843" s="4"/>
      <c r="AH843" s="4"/>
      <c r="AI843" s="2"/>
      <c r="AJ843" s="2"/>
      <c r="AK843" s="5"/>
      <c r="AL843" s="2"/>
    </row>
    <row r="844" ht="12.7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3"/>
      <c r="AF844" s="3"/>
      <c r="AG844" s="4"/>
      <c r="AH844" s="4"/>
      <c r="AI844" s="2"/>
      <c r="AJ844" s="2"/>
      <c r="AK844" s="5"/>
      <c r="AL844" s="2"/>
    </row>
    <row r="845" ht="12.7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3"/>
      <c r="AF845" s="3"/>
      <c r="AG845" s="4"/>
      <c r="AH845" s="4"/>
      <c r="AI845" s="2"/>
      <c r="AJ845" s="2"/>
      <c r="AK845" s="5"/>
      <c r="AL845" s="2"/>
    </row>
    <row r="846" ht="12.7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3"/>
      <c r="AF846" s="3"/>
      <c r="AG846" s="4"/>
      <c r="AH846" s="4"/>
      <c r="AI846" s="2"/>
      <c r="AJ846" s="2"/>
      <c r="AK846" s="5"/>
      <c r="AL846" s="2"/>
    </row>
    <row r="847" ht="12.7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3"/>
      <c r="AF847" s="3"/>
      <c r="AG847" s="4"/>
      <c r="AH847" s="4"/>
      <c r="AI847" s="2"/>
      <c r="AJ847" s="2"/>
      <c r="AK847" s="5"/>
      <c r="AL847" s="2"/>
    </row>
    <row r="848" ht="12.7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3"/>
      <c r="AF848" s="3"/>
      <c r="AG848" s="4"/>
      <c r="AH848" s="4"/>
      <c r="AI848" s="2"/>
      <c r="AJ848" s="2"/>
      <c r="AK848" s="5"/>
      <c r="AL848" s="2"/>
    </row>
    <row r="849" ht="12.7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3"/>
      <c r="AF849" s="3"/>
      <c r="AG849" s="4"/>
      <c r="AH849" s="4"/>
      <c r="AI849" s="2"/>
      <c r="AJ849" s="2"/>
      <c r="AK849" s="5"/>
      <c r="AL849" s="2"/>
    </row>
    <row r="850" ht="12.7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3"/>
      <c r="AF850" s="3"/>
      <c r="AG850" s="4"/>
      <c r="AH850" s="4"/>
      <c r="AI850" s="2"/>
      <c r="AJ850" s="2"/>
      <c r="AK850" s="5"/>
      <c r="AL850" s="2"/>
    </row>
    <row r="851" ht="12.7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3"/>
      <c r="AF851" s="3"/>
      <c r="AG851" s="4"/>
      <c r="AH851" s="4"/>
      <c r="AI851" s="2"/>
      <c r="AJ851" s="2"/>
      <c r="AK851" s="5"/>
      <c r="AL851" s="2"/>
    </row>
    <row r="852" ht="12.7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3"/>
      <c r="AF852" s="3"/>
      <c r="AG852" s="4"/>
      <c r="AH852" s="4"/>
      <c r="AI852" s="2"/>
      <c r="AJ852" s="2"/>
      <c r="AK852" s="5"/>
      <c r="AL852" s="2"/>
    </row>
    <row r="853" ht="12.7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3"/>
      <c r="AF853" s="3"/>
      <c r="AG853" s="4"/>
      <c r="AH853" s="4"/>
      <c r="AI853" s="2"/>
      <c r="AJ853" s="2"/>
      <c r="AK853" s="5"/>
      <c r="AL853" s="2"/>
    </row>
    <row r="854" ht="12.7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3"/>
      <c r="AF854" s="3"/>
      <c r="AG854" s="4"/>
      <c r="AH854" s="4"/>
      <c r="AI854" s="2"/>
      <c r="AJ854" s="2"/>
      <c r="AK854" s="5"/>
      <c r="AL854" s="2"/>
    </row>
    <row r="855" ht="12.7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3"/>
      <c r="AF855" s="3"/>
      <c r="AG855" s="4"/>
      <c r="AH855" s="4"/>
      <c r="AI855" s="2"/>
      <c r="AJ855" s="2"/>
      <c r="AK855" s="5"/>
      <c r="AL855" s="2"/>
    </row>
    <row r="856" ht="12.7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3"/>
      <c r="AF856" s="3"/>
      <c r="AG856" s="4"/>
      <c r="AH856" s="4"/>
      <c r="AI856" s="2"/>
      <c r="AJ856" s="2"/>
      <c r="AK856" s="5"/>
      <c r="AL856" s="2"/>
    </row>
    <row r="857" ht="12.7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3"/>
      <c r="AF857" s="3"/>
      <c r="AG857" s="4"/>
      <c r="AH857" s="4"/>
      <c r="AI857" s="2"/>
      <c r="AJ857" s="2"/>
      <c r="AK857" s="5"/>
      <c r="AL857" s="2"/>
    </row>
    <row r="858" ht="12.7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3"/>
      <c r="AF858" s="3"/>
      <c r="AG858" s="4"/>
      <c r="AH858" s="4"/>
      <c r="AI858" s="2"/>
      <c r="AJ858" s="2"/>
      <c r="AK858" s="5"/>
      <c r="AL858" s="2"/>
    </row>
    <row r="859" ht="12.7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3"/>
      <c r="AF859" s="3"/>
      <c r="AG859" s="4"/>
      <c r="AH859" s="4"/>
      <c r="AI859" s="2"/>
      <c r="AJ859" s="2"/>
      <c r="AK859" s="5"/>
      <c r="AL859" s="2"/>
    </row>
    <row r="860" ht="12.7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3"/>
      <c r="AF860" s="3"/>
      <c r="AG860" s="4"/>
      <c r="AH860" s="4"/>
      <c r="AI860" s="2"/>
      <c r="AJ860" s="2"/>
      <c r="AK860" s="5"/>
      <c r="AL860" s="2"/>
    </row>
    <row r="861" ht="12.7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3"/>
      <c r="AF861" s="3"/>
      <c r="AG861" s="4"/>
      <c r="AH861" s="4"/>
      <c r="AI861" s="2"/>
      <c r="AJ861" s="2"/>
      <c r="AK861" s="5"/>
      <c r="AL861" s="2"/>
    </row>
    <row r="862" ht="12.7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3"/>
      <c r="AF862" s="3"/>
      <c r="AG862" s="4"/>
      <c r="AH862" s="4"/>
      <c r="AI862" s="2"/>
      <c r="AJ862" s="2"/>
      <c r="AK862" s="5"/>
      <c r="AL862" s="2"/>
    </row>
    <row r="863" ht="12.7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3"/>
      <c r="AF863" s="3"/>
      <c r="AG863" s="4"/>
      <c r="AH863" s="4"/>
      <c r="AI863" s="2"/>
      <c r="AJ863" s="2"/>
      <c r="AK863" s="5"/>
      <c r="AL863" s="2"/>
    </row>
    <row r="864" ht="12.7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3"/>
      <c r="AF864" s="3"/>
      <c r="AG864" s="4"/>
      <c r="AH864" s="4"/>
      <c r="AI864" s="2"/>
      <c r="AJ864" s="2"/>
      <c r="AK864" s="5"/>
      <c r="AL864" s="2"/>
    </row>
    <row r="865" ht="12.7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3"/>
      <c r="AF865" s="3"/>
      <c r="AG865" s="4"/>
      <c r="AH865" s="4"/>
      <c r="AI865" s="2"/>
      <c r="AJ865" s="2"/>
      <c r="AK865" s="5"/>
      <c r="AL865" s="2"/>
    </row>
    <row r="866" ht="12.7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3"/>
      <c r="AF866" s="3"/>
      <c r="AG866" s="4"/>
      <c r="AH866" s="4"/>
      <c r="AI866" s="2"/>
      <c r="AJ866" s="2"/>
      <c r="AK866" s="5"/>
      <c r="AL866" s="2"/>
    </row>
    <row r="867" ht="12.7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3"/>
      <c r="AF867" s="3"/>
      <c r="AG867" s="4"/>
      <c r="AH867" s="4"/>
      <c r="AI867" s="2"/>
      <c r="AJ867" s="2"/>
      <c r="AK867" s="5"/>
      <c r="AL867" s="2"/>
    </row>
    <row r="868" ht="12.7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3"/>
      <c r="AF868" s="3"/>
      <c r="AG868" s="4"/>
      <c r="AH868" s="4"/>
      <c r="AI868" s="2"/>
      <c r="AJ868" s="2"/>
      <c r="AK868" s="5"/>
      <c r="AL868" s="2"/>
    </row>
    <row r="869" ht="12.7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3"/>
      <c r="AF869" s="3"/>
      <c r="AG869" s="4"/>
      <c r="AH869" s="4"/>
      <c r="AI869" s="2"/>
      <c r="AJ869" s="2"/>
      <c r="AK869" s="5"/>
      <c r="AL869" s="2"/>
    </row>
    <row r="870" ht="12.7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3"/>
      <c r="AF870" s="3"/>
      <c r="AG870" s="4"/>
      <c r="AH870" s="4"/>
      <c r="AI870" s="2"/>
      <c r="AJ870" s="2"/>
      <c r="AK870" s="5"/>
      <c r="AL870" s="2"/>
    </row>
    <row r="871" ht="12.7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3"/>
      <c r="AF871" s="3"/>
      <c r="AG871" s="4"/>
      <c r="AH871" s="4"/>
      <c r="AI871" s="2"/>
      <c r="AJ871" s="2"/>
      <c r="AK871" s="5"/>
      <c r="AL871" s="2"/>
    </row>
    <row r="872" ht="12.7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3"/>
      <c r="AF872" s="3"/>
      <c r="AG872" s="4"/>
      <c r="AH872" s="4"/>
      <c r="AI872" s="2"/>
      <c r="AJ872" s="2"/>
      <c r="AK872" s="5"/>
      <c r="AL872" s="2"/>
    </row>
    <row r="873" ht="12.7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3"/>
      <c r="AF873" s="3"/>
      <c r="AG873" s="4"/>
      <c r="AH873" s="4"/>
      <c r="AI873" s="2"/>
      <c r="AJ873" s="2"/>
      <c r="AK873" s="5"/>
      <c r="AL873" s="2"/>
    </row>
    <row r="874" ht="12.7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3"/>
      <c r="AF874" s="3"/>
      <c r="AG874" s="4"/>
      <c r="AH874" s="4"/>
      <c r="AI874" s="2"/>
      <c r="AJ874" s="2"/>
      <c r="AK874" s="5"/>
      <c r="AL874" s="2"/>
    </row>
    <row r="875" ht="12.7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3"/>
      <c r="AF875" s="3"/>
      <c r="AG875" s="4"/>
      <c r="AH875" s="4"/>
      <c r="AI875" s="2"/>
      <c r="AJ875" s="2"/>
      <c r="AK875" s="5"/>
      <c r="AL875" s="2"/>
    </row>
    <row r="876" ht="12.7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3"/>
      <c r="AF876" s="3"/>
      <c r="AG876" s="4"/>
      <c r="AH876" s="4"/>
      <c r="AI876" s="2"/>
      <c r="AJ876" s="2"/>
      <c r="AK876" s="5"/>
      <c r="AL876" s="2"/>
    </row>
    <row r="877" ht="12.7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3"/>
      <c r="AF877" s="3"/>
      <c r="AG877" s="4"/>
      <c r="AH877" s="4"/>
      <c r="AI877" s="2"/>
      <c r="AJ877" s="2"/>
      <c r="AK877" s="5"/>
      <c r="AL877" s="2"/>
    </row>
    <row r="878" ht="12.7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3"/>
      <c r="AF878" s="3"/>
      <c r="AG878" s="4"/>
      <c r="AH878" s="4"/>
      <c r="AI878" s="2"/>
      <c r="AJ878" s="2"/>
      <c r="AK878" s="5"/>
      <c r="AL878" s="2"/>
    </row>
    <row r="879" ht="12.7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3"/>
      <c r="AF879" s="3"/>
      <c r="AG879" s="4"/>
      <c r="AH879" s="4"/>
      <c r="AI879" s="2"/>
      <c r="AJ879" s="2"/>
      <c r="AK879" s="5"/>
      <c r="AL879" s="2"/>
    </row>
    <row r="880" ht="12.7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3"/>
      <c r="AF880" s="3"/>
      <c r="AG880" s="4"/>
      <c r="AH880" s="4"/>
      <c r="AI880" s="2"/>
      <c r="AJ880" s="2"/>
      <c r="AK880" s="5"/>
      <c r="AL880" s="2"/>
    </row>
    <row r="881" ht="12.7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3"/>
      <c r="AF881" s="3"/>
      <c r="AG881" s="4"/>
      <c r="AH881" s="4"/>
      <c r="AI881" s="2"/>
      <c r="AJ881" s="2"/>
      <c r="AK881" s="5"/>
      <c r="AL881" s="2"/>
    </row>
    <row r="882" ht="12.7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3"/>
      <c r="AF882" s="3"/>
      <c r="AG882" s="4"/>
      <c r="AH882" s="4"/>
      <c r="AI882" s="2"/>
      <c r="AJ882" s="2"/>
      <c r="AK882" s="5"/>
      <c r="AL882" s="2"/>
    </row>
    <row r="883" ht="12.7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3"/>
      <c r="AF883" s="3"/>
      <c r="AG883" s="4"/>
      <c r="AH883" s="4"/>
      <c r="AI883" s="2"/>
      <c r="AJ883" s="2"/>
      <c r="AK883" s="5"/>
      <c r="AL883" s="2"/>
    </row>
    <row r="884" ht="12.7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3"/>
      <c r="AF884" s="3"/>
      <c r="AG884" s="4"/>
      <c r="AH884" s="4"/>
      <c r="AI884" s="2"/>
      <c r="AJ884" s="2"/>
      <c r="AK884" s="5"/>
      <c r="AL884" s="2"/>
    </row>
    <row r="885" ht="12.7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3"/>
      <c r="AF885" s="3"/>
      <c r="AG885" s="4"/>
      <c r="AH885" s="4"/>
      <c r="AI885" s="2"/>
      <c r="AJ885" s="2"/>
      <c r="AK885" s="5"/>
      <c r="AL885" s="2"/>
    </row>
    <row r="886" ht="12.7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3"/>
      <c r="AF886" s="3"/>
      <c r="AG886" s="4"/>
      <c r="AH886" s="4"/>
      <c r="AI886" s="2"/>
      <c r="AJ886" s="2"/>
      <c r="AK886" s="5"/>
      <c r="AL886" s="2"/>
    </row>
    <row r="887" ht="12.7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3"/>
      <c r="AF887" s="3"/>
      <c r="AG887" s="4"/>
      <c r="AH887" s="4"/>
      <c r="AI887" s="2"/>
      <c r="AJ887" s="2"/>
      <c r="AK887" s="5"/>
      <c r="AL887" s="2"/>
    </row>
    <row r="888" ht="12.7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3"/>
      <c r="AF888" s="3"/>
      <c r="AG888" s="4"/>
      <c r="AH888" s="4"/>
      <c r="AI888" s="2"/>
      <c r="AJ888" s="2"/>
      <c r="AK888" s="5"/>
      <c r="AL888" s="2"/>
    </row>
    <row r="889" ht="12.7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3"/>
      <c r="AF889" s="3"/>
      <c r="AG889" s="4"/>
      <c r="AH889" s="4"/>
      <c r="AI889" s="2"/>
      <c r="AJ889" s="2"/>
      <c r="AK889" s="5"/>
      <c r="AL889" s="2"/>
    </row>
    <row r="890" ht="12.7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3"/>
      <c r="AF890" s="3"/>
      <c r="AG890" s="4"/>
      <c r="AH890" s="4"/>
      <c r="AI890" s="2"/>
      <c r="AJ890" s="2"/>
      <c r="AK890" s="5"/>
      <c r="AL890" s="2"/>
    </row>
    <row r="891" ht="12.7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3"/>
      <c r="AF891" s="3"/>
      <c r="AG891" s="4"/>
      <c r="AH891" s="4"/>
      <c r="AI891" s="2"/>
      <c r="AJ891" s="2"/>
      <c r="AK891" s="5"/>
      <c r="AL891" s="2"/>
    </row>
    <row r="892" ht="12.7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3"/>
      <c r="AF892" s="3"/>
      <c r="AG892" s="4"/>
      <c r="AH892" s="4"/>
      <c r="AI892" s="2"/>
      <c r="AJ892" s="2"/>
      <c r="AK892" s="5"/>
      <c r="AL892" s="2"/>
    </row>
    <row r="893" ht="12.7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3"/>
      <c r="AF893" s="3"/>
      <c r="AG893" s="4"/>
      <c r="AH893" s="4"/>
      <c r="AI893" s="2"/>
      <c r="AJ893" s="2"/>
      <c r="AK893" s="5"/>
      <c r="AL893" s="2"/>
    </row>
    <row r="894" ht="12.7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3"/>
      <c r="AF894" s="3"/>
      <c r="AG894" s="4"/>
      <c r="AH894" s="4"/>
      <c r="AI894" s="2"/>
      <c r="AJ894" s="2"/>
      <c r="AK894" s="5"/>
      <c r="AL894" s="2"/>
    </row>
    <row r="895" ht="12.7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3"/>
      <c r="AF895" s="3"/>
      <c r="AG895" s="4"/>
      <c r="AH895" s="4"/>
      <c r="AI895" s="2"/>
      <c r="AJ895" s="2"/>
      <c r="AK895" s="5"/>
      <c r="AL895" s="2"/>
    </row>
    <row r="896" ht="12.7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3"/>
      <c r="AF896" s="3"/>
      <c r="AG896" s="4"/>
      <c r="AH896" s="4"/>
      <c r="AI896" s="2"/>
      <c r="AJ896" s="2"/>
      <c r="AK896" s="5"/>
      <c r="AL896" s="2"/>
    </row>
    <row r="897" ht="12.7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3"/>
      <c r="AF897" s="3"/>
      <c r="AG897" s="4"/>
      <c r="AH897" s="4"/>
      <c r="AI897" s="2"/>
      <c r="AJ897" s="2"/>
      <c r="AK897" s="5"/>
      <c r="AL897" s="2"/>
    </row>
    <row r="898" ht="12.7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3"/>
      <c r="AF898" s="3"/>
      <c r="AG898" s="4"/>
      <c r="AH898" s="4"/>
      <c r="AI898" s="2"/>
      <c r="AJ898" s="2"/>
      <c r="AK898" s="5"/>
      <c r="AL898" s="2"/>
    </row>
    <row r="899" ht="12.7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3"/>
      <c r="AF899" s="3"/>
      <c r="AG899" s="4"/>
      <c r="AH899" s="4"/>
      <c r="AI899" s="2"/>
      <c r="AJ899" s="2"/>
      <c r="AK899" s="5"/>
      <c r="AL899" s="2"/>
    </row>
    <row r="900" ht="12.7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3"/>
      <c r="AF900" s="3"/>
      <c r="AG900" s="4"/>
      <c r="AH900" s="4"/>
      <c r="AI900" s="2"/>
      <c r="AJ900" s="2"/>
      <c r="AK900" s="5"/>
      <c r="AL900" s="2"/>
    </row>
    <row r="901" ht="12.7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3"/>
      <c r="AF901" s="3"/>
      <c r="AG901" s="4"/>
      <c r="AH901" s="4"/>
      <c r="AI901" s="2"/>
      <c r="AJ901" s="2"/>
      <c r="AK901" s="5"/>
      <c r="AL901" s="2"/>
    </row>
    <row r="902" ht="12.7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3"/>
      <c r="AF902" s="3"/>
      <c r="AG902" s="4"/>
      <c r="AH902" s="4"/>
      <c r="AI902" s="2"/>
      <c r="AJ902" s="2"/>
      <c r="AK902" s="5"/>
      <c r="AL902" s="2"/>
    </row>
    <row r="903" ht="12.7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3"/>
      <c r="AF903" s="3"/>
      <c r="AG903" s="4"/>
      <c r="AH903" s="4"/>
      <c r="AI903" s="2"/>
      <c r="AJ903" s="2"/>
      <c r="AK903" s="5"/>
      <c r="AL903" s="2"/>
    </row>
    <row r="904" ht="12.7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3"/>
      <c r="AF904" s="3"/>
      <c r="AG904" s="4"/>
      <c r="AH904" s="4"/>
      <c r="AI904" s="2"/>
      <c r="AJ904" s="2"/>
      <c r="AK904" s="5"/>
      <c r="AL904" s="2"/>
    </row>
    <row r="905" ht="12.7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3"/>
      <c r="AF905" s="3"/>
      <c r="AG905" s="4"/>
      <c r="AH905" s="4"/>
      <c r="AI905" s="2"/>
      <c r="AJ905" s="2"/>
      <c r="AK905" s="5"/>
      <c r="AL905" s="2"/>
    </row>
    <row r="906" ht="12.7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3"/>
      <c r="AF906" s="3"/>
      <c r="AG906" s="4"/>
      <c r="AH906" s="4"/>
      <c r="AI906" s="2"/>
      <c r="AJ906" s="2"/>
      <c r="AK906" s="5"/>
      <c r="AL906" s="2"/>
    </row>
    <row r="907" ht="12.7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3"/>
      <c r="AF907" s="3"/>
      <c r="AG907" s="4"/>
      <c r="AH907" s="4"/>
      <c r="AI907" s="2"/>
      <c r="AJ907" s="2"/>
      <c r="AK907" s="5"/>
      <c r="AL907" s="2"/>
    </row>
    <row r="908" ht="12.7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3"/>
      <c r="AF908" s="3"/>
      <c r="AG908" s="4"/>
      <c r="AH908" s="4"/>
      <c r="AI908" s="2"/>
      <c r="AJ908" s="2"/>
      <c r="AK908" s="5"/>
      <c r="AL908" s="2"/>
    </row>
    <row r="909" ht="12.7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3"/>
      <c r="AF909" s="3"/>
      <c r="AG909" s="4"/>
      <c r="AH909" s="4"/>
      <c r="AI909" s="2"/>
      <c r="AJ909" s="2"/>
      <c r="AK909" s="5"/>
      <c r="AL909" s="2"/>
    </row>
    <row r="910" ht="12.7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3"/>
      <c r="AF910" s="3"/>
      <c r="AG910" s="4"/>
      <c r="AH910" s="4"/>
      <c r="AI910" s="2"/>
      <c r="AJ910" s="2"/>
      <c r="AK910" s="5"/>
      <c r="AL910" s="2"/>
    </row>
    <row r="911" ht="12.7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3"/>
      <c r="AF911" s="3"/>
      <c r="AG911" s="4"/>
      <c r="AH911" s="4"/>
      <c r="AI911" s="2"/>
      <c r="AJ911" s="2"/>
      <c r="AK911" s="5"/>
      <c r="AL911" s="2"/>
    </row>
    <row r="912" ht="12.7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3"/>
      <c r="AF912" s="3"/>
      <c r="AG912" s="4"/>
      <c r="AH912" s="4"/>
      <c r="AI912" s="2"/>
      <c r="AJ912" s="2"/>
      <c r="AK912" s="5"/>
      <c r="AL912" s="2"/>
    </row>
    <row r="913" ht="12.7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3"/>
      <c r="AF913" s="3"/>
      <c r="AG913" s="4"/>
      <c r="AH913" s="4"/>
      <c r="AI913" s="2"/>
      <c r="AJ913" s="2"/>
      <c r="AK913" s="5"/>
      <c r="AL913" s="2"/>
    </row>
    <row r="914" ht="12.7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3"/>
      <c r="AF914" s="3"/>
      <c r="AG914" s="4"/>
      <c r="AH914" s="4"/>
      <c r="AI914" s="2"/>
      <c r="AJ914" s="2"/>
      <c r="AK914" s="5"/>
      <c r="AL914" s="2"/>
    </row>
    <row r="915" ht="12.7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3"/>
      <c r="AF915" s="3"/>
      <c r="AG915" s="4"/>
      <c r="AH915" s="4"/>
      <c r="AI915" s="2"/>
      <c r="AJ915" s="2"/>
      <c r="AK915" s="5"/>
      <c r="AL915" s="2"/>
    </row>
    <row r="916" ht="12.7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3"/>
      <c r="AF916" s="3"/>
      <c r="AG916" s="4"/>
      <c r="AH916" s="4"/>
      <c r="AI916" s="2"/>
      <c r="AJ916" s="2"/>
      <c r="AK916" s="5"/>
      <c r="AL916" s="2"/>
    </row>
    <row r="917" ht="12.7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3"/>
      <c r="AF917" s="3"/>
      <c r="AG917" s="4"/>
      <c r="AH917" s="4"/>
      <c r="AI917" s="2"/>
      <c r="AJ917" s="2"/>
      <c r="AK917" s="5"/>
      <c r="AL917" s="2"/>
    </row>
    <row r="918" ht="12.7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3"/>
      <c r="AF918" s="3"/>
      <c r="AG918" s="4"/>
      <c r="AH918" s="4"/>
      <c r="AI918" s="2"/>
      <c r="AJ918" s="2"/>
      <c r="AK918" s="5"/>
      <c r="AL918" s="2"/>
    </row>
    <row r="919" ht="12.7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3"/>
      <c r="AF919" s="3"/>
      <c r="AG919" s="4"/>
      <c r="AH919" s="4"/>
      <c r="AI919" s="2"/>
      <c r="AJ919" s="2"/>
      <c r="AK919" s="5"/>
      <c r="AL919" s="2"/>
    </row>
    <row r="920" ht="12.7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3"/>
      <c r="AF920" s="3"/>
      <c r="AG920" s="4"/>
      <c r="AH920" s="4"/>
      <c r="AI920" s="2"/>
      <c r="AJ920" s="2"/>
      <c r="AK920" s="5"/>
      <c r="AL920" s="2"/>
    </row>
    <row r="921" ht="12.7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3"/>
      <c r="AF921" s="3"/>
      <c r="AG921" s="4"/>
      <c r="AH921" s="4"/>
      <c r="AI921" s="2"/>
      <c r="AJ921" s="2"/>
      <c r="AK921" s="5"/>
      <c r="AL921" s="2"/>
    </row>
    <row r="922" ht="12.7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3"/>
      <c r="AF922" s="3"/>
      <c r="AG922" s="4"/>
      <c r="AH922" s="4"/>
      <c r="AI922" s="2"/>
      <c r="AJ922" s="2"/>
      <c r="AK922" s="5"/>
      <c r="AL922" s="2"/>
    </row>
    <row r="923" ht="12.7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3"/>
      <c r="AF923" s="3"/>
      <c r="AG923" s="4"/>
      <c r="AH923" s="4"/>
      <c r="AI923" s="2"/>
      <c r="AJ923" s="2"/>
      <c r="AK923" s="5"/>
      <c r="AL923" s="2"/>
    </row>
    <row r="924" ht="12.7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3"/>
      <c r="AF924" s="3"/>
      <c r="AG924" s="4"/>
      <c r="AH924" s="4"/>
      <c r="AI924" s="2"/>
      <c r="AJ924" s="2"/>
      <c r="AK924" s="5"/>
      <c r="AL924" s="2"/>
    </row>
    <row r="925" ht="12.7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3"/>
      <c r="AF925" s="3"/>
      <c r="AG925" s="4"/>
      <c r="AH925" s="4"/>
      <c r="AI925" s="2"/>
      <c r="AJ925" s="2"/>
      <c r="AK925" s="5"/>
      <c r="AL925" s="2"/>
    </row>
    <row r="926" ht="12.7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3"/>
      <c r="AF926" s="3"/>
      <c r="AG926" s="4"/>
      <c r="AH926" s="4"/>
      <c r="AI926" s="2"/>
      <c r="AJ926" s="2"/>
      <c r="AK926" s="5"/>
      <c r="AL926" s="2"/>
    </row>
    <row r="927" ht="12.7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3"/>
      <c r="AF927" s="3"/>
      <c r="AG927" s="4"/>
      <c r="AH927" s="4"/>
      <c r="AI927" s="2"/>
      <c r="AJ927" s="2"/>
      <c r="AK927" s="5"/>
      <c r="AL927" s="2"/>
    </row>
    <row r="928" ht="12.7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3"/>
      <c r="AF928" s="3"/>
      <c r="AG928" s="4"/>
      <c r="AH928" s="4"/>
      <c r="AI928" s="2"/>
      <c r="AJ928" s="2"/>
      <c r="AK928" s="5"/>
      <c r="AL928" s="2"/>
    </row>
    <row r="929" ht="12.7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3"/>
      <c r="AF929" s="3"/>
      <c r="AG929" s="4"/>
      <c r="AH929" s="4"/>
      <c r="AI929" s="2"/>
      <c r="AJ929" s="2"/>
      <c r="AK929" s="5"/>
      <c r="AL929" s="2"/>
    </row>
    <row r="930" ht="12.7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3"/>
      <c r="AF930" s="3"/>
      <c r="AG930" s="4"/>
      <c r="AH930" s="4"/>
      <c r="AI930" s="2"/>
      <c r="AJ930" s="2"/>
      <c r="AK930" s="5"/>
      <c r="AL930" s="2"/>
    </row>
    <row r="931" ht="12.7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3"/>
      <c r="AF931" s="3"/>
      <c r="AG931" s="4"/>
      <c r="AH931" s="4"/>
      <c r="AI931" s="2"/>
      <c r="AJ931" s="2"/>
      <c r="AK931" s="5"/>
      <c r="AL931" s="2"/>
    </row>
    <row r="932" ht="12.7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3"/>
      <c r="AF932" s="3"/>
      <c r="AG932" s="4"/>
      <c r="AH932" s="4"/>
      <c r="AI932" s="2"/>
      <c r="AJ932" s="2"/>
      <c r="AK932" s="5"/>
      <c r="AL932" s="2"/>
    </row>
    <row r="933" ht="12.7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3"/>
      <c r="AF933" s="3"/>
      <c r="AG933" s="4"/>
      <c r="AH933" s="4"/>
      <c r="AI933" s="2"/>
      <c r="AJ933" s="2"/>
      <c r="AK933" s="5"/>
      <c r="AL933" s="2"/>
    </row>
    <row r="934" ht="12.7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3"/>
      <c r="AF934" s="3"/>
      <c r="AG934" s="4"/>
      <c r="AH934" s="4"/>
      <c r="AI934" s="2"/>
      <c r="AJ934" s="2"/>
      <c r="AK934" s="5"/>
      <c r="AL934" s="2"/>
    </row>
    <row r="935" ht="12.7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3"/>
      <c r="AF935" s="3"/>
      <c r="AG935" s="4"/>
      <c r="AH935" s="4"/>
      <c r="AI935" s="2"/>
      <c r="AJ935" s="2"/>
      <c r="AK935" s="5"/>
      <c r="AL935" s="2"/>
    </row>
    <row r="936" ht="12.7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3"/>
      <c r="AF936" s="3"/>
      <c r="AG936" s="4"/>
      <c r="AH936" s="4"/>
      <c r="AI936" s="2"/>
      <c r="AJ936" s="2"/>
      <c r="AK936" s="5"/>
      <c r="AL936" s="2"/>
    </row>
    <row r="937" ht="12.7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3"/>
      <c r="AF937" s="3"/>
      <c r="AG937" s="4"/>
      <c r="AH937" s="4"/>
      <c r="AI937" s="2"/>
      <c r="AJ937" s="2"/>
      <c r="AK937" s="5"/>
      <c r="AL937" s="2"/>
    </row>
    <row r="938" ht="12.7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3"/>
      <c r="AF938" s="3"/>
      <c r="AG938" s="4"/>
      <c r="AH938" s="4"/>
      <c r="AI938" s="2"/>
      <c r="AJ938" s="2"/>
      <c r="AK938" s="5"/>
      <c r="AL938" s="2"/>
    </row>
    <row r="939" ht="12.7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3"/>
      <c r="AF939" s="3"/>
      <c r="AG939" s="4"/>
      <c r="AH939" s="4"/>
      <c r="AI939" s="2"/>
      <c r="AJ939" s="2"/>
      <c r="AK939" s="5"/>
      <c r="AL939" s="2"/>
    </row>
    <row r="940" ht="12.7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3"/>
      <c r="AF940" s="3"/>
      <c r="AG940" s="4"/>
      <c r="AH940" s="4"/>
      <c r="AI940" s="2"/>
      <c r="AJ940" s="2"/>
      <c r="AK940" s="5"/>
      <c r="AL940" s="2"/>
    </row>
    <row r="941" ht="12.7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3"/>
      <c r="AF941" s="3"/>
      <c r="AG941" s="4"/>
      <c r="AH941" s="4"/>
      <c r="AI941" s="2"/>
      <c r="AJ941" s="2"/>
      <c r="AK941" s="5"/>
      <c r="AL941" s="2"/>
    </row>
    <row r="942" ht="12.7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3"/>
      <c r="AF942" s="3"/>
      <c r="AG942" s="4"/>
      <c r="AH942" s="4"/>
      <c r="AI942" s="2"/>
      <c r="AJ942" s="2"/>
      <c r="AK942" s="5"/>
      <c r="AL942" s="2"/>
    </row>
    <row r="943" ht="12.7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3"/>
      <c r="AF943" s="3"/>
      <c r="AG943" s="4"/>
      <c r="AH943" s="4"/>
      <c r="AI943" s="2"/>
      <c r="AJ943" s="2"/>
      <c r="AK943" s="5"/>
      <c r="AL943" s="2"/>
    </row>
    <row r="944" ht="12.7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3"/>
      <c r="AF944" s="3"/>
      <c r="AG944" s="4"/>
      <c r="AH944" s="4"/>
      <c r="AI944" s="2"/>
      <c r="AJ944" s="2"/>
      <c r="AK944" s="5"/>
      <c r="AL944" s="2"/>
    </row>
    <row r="945" ht="12.7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3"/>
      <c r="AF945" s="3"/>
      <c r="AG945" s="4"/>
      <c r="AH945" s="4"/>
      <c r="AI945" s="2"/>
      <c r="AJ945" s="2"/>
      <c r="AK945" s="5"/>
      <c r="AL945" s="2"/>
    </row>
    <row r="946" ht="12.7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3"/>
      <c r="AF946" s="3"/>
      <c r="AG946" s="4"/>
      <c r="AH946" s="4"/>
      <c r="AI946" s="2"/>
      <c r="AJ946" s="2"/>
      <c r="AK946" s="5"/>
      <c r="AL946" s="2"/>
    </row>
    <row r="947" ht="12.7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3"/>
      <c r="AF947" s="3"/>
      <c r="AG947" s="4"/>
      <c r="AH947" s="4"/>
      <c r="AI947" s="2"/>
      <c r="AJ947" s="2"/>
      <c r="AK947" s="5"/>
      <c r="AL947" s="2"/>
    </row>
    <row r="948" ht="12.7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3"/>
      <c r="AF948" s="3"/>
      <c r="AG948" s="4"/>
      <c r="AH948" s="4"/>
      <c r="AI948" s="2"/>
      <c r="AJ948" s="2"/>
      <c r="AK948" s="5"/>
      <c r="AL948" s="2"/>
    </row>
    <row r="949" ht="12.7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3"/>
      <c r="AF949" s="3"/>
      <c r="AG949" s="4"/>
      <c r="AH949" s="4"/>
      <c r="AI949" s="2"/>
      <c r="AJ949" s="2"/>
      <c r="AK949" s="5"/>
      <c r="AL949" s="2"/>
    </row>
    <row r="950" ht="12.7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3"/>
      <c r="AF950" s="3"/>
      <c r="AG950" s="4"/>
      <c r="AH950" s="4"/>
      <c r="AI950" s="2"/>
      <c r="AJ950" s="2"/>
      <c r="AK950" s="5"/>
      <c r="AL950" s="2"/>
    </row>
    <row r="951" ht="12.7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3"/>
      <c r="AF951" s="3"/>
      <c r="AG951" s="4"/>
      <c r="AH951" s="4"/>
      <c r="AI951" s="2"/>
      <c r="AJ951" s="2"/>
      <c r="AK951" s="5"/>
      <c r="AL951" s="2"/>
    </row>
    <row r="952" ht="12.7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3"/>
      <c r="AF952" s="3"/>
      <c r="AG952" s="4"/>
      <c r="AH952" s="4"/>
      <c r="AI952" s="2"/>
      <c r="AJ952" s="2"/>
      <c r="AK952" s="5"/>
      <c r="AL952" s="2"/>
    </row>
    <row r="953" ht="12.7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3"/>
      <c r="AF953" s="3"/>
      <c r="AG953" s="4"/>
      <c r="AH953" s="4"/>
      <c r="AI953" s="2"/>
      <c r="AJ953" s="2"/>
      <c r="AK953" s="5"/>
      <c r="AL953" s="2"/>
    </row>
    <row r="954" ht="12.7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3"/>
      <c r="AF954" s="3"/>
      <c r="AG954" s="4"/>
      <c r="AH954" s="4"/>
      <c r="AI954" s="2"/>
      <c r="AJ954" s="2"/>
      <c r="AK954" s="5"/>
      <c r="AL954" s="2"/>
    </row>
    <row r="955" ht="12.7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3"/>
      <c r="AF955" s="3"/>
      <c r="AG955" s="4"/>
      <c r="AH955" s="4"/>
      <c r="AI955" s="2"/>
      <c r="AJ955" s="2"/>
      <c r="AK955" s="5"/>
      <c r="AL955" s="2"/>
    </row>
    <row r="956" ht="12.7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3"/>
      <c r="AF956" s="3"/>
      <c r="AG956" s="4"/>
      <c r="AH956" s="4"/>
      <c r="AI956" s="2"/>
      <c r="AJ956" s="2"/>
      <c r="AK956" s="5"/>
      <c r="AL956" s="2"/>
    </row>
    <row r="957" ht="12.7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3"/>
      <c r="AF957" s="3"/>
      <c r="AG957" s="4"/>
      <c r="AH957" s="4"/>
      <c r="AI957" s="2"/>
      <c r="AJ957" s="2"/>
      <c r="AK957" s="5"/>
      <c r="AL957" s="2"/>
    </row>
    <row r="958" ht="12.7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3"/>
      <c r="AF958" s="3"/>
      <c r="AG958" s="4"/>
      <c r="AH958" s="4"/>
      <c r="AI958" s="2"/>
      <c r="AJ958" s="2"/>
      <c r="AK958" s="5"/>
      <c r="AL958" s="2"/>
    </row>
    <row r="959" ht="12.7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3"/>
      <c r="AF959" s="3"/>
      <c r="AG959" s="4"/>
      <c r="AH959" s="4"/>
      <c r="AI959" s="2"/>
      <c r="AJ959" s="2"/>
      <c r="AK959" s="5"/>
      <c r="AL959" s="2"/>
    </row>
    <row r="960" ht="12.7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3"/>
      <c r="AF960" s="3"/>
      <c r="AG960" s="4"/>
      <c r="AH960" s="4"/>
      <c r="AI960" s="2"/>
      <c r="AJ960" s="2"/>
      <c r="AK960" s="5"/>
      <c r="AL960" s="2"/>
    </row>
    <row r="961" ht="12.7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3"/>
      <c r="AF961" s="3"/>
      <c r="AG961" s="4"/>
      <c r="AH961" s="4"/>
      <c r="AI961" s="2"/>
      <c r="AJ961" s="2"/>
      <c r="AK961" s="5"/>
      <c r="AL961" s="2"/>
    </row>
    <row r="962" ht="12.7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3"/>
      <c r="AF962" s="3"/>
      <c r="AG962" s="4"/>
      <c r="AH962" s="4"/>
      <c r="AI962" s="2"/>
      <c r="AJ962" s="2"/>
      <c r="AK962" s="5"/>
      <c r="AL962" s="2"/>
    </row>
    <row r="963" ht="12.7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3"/>
      <c r="AF963" s="3"/>
      <c r="AG963" s="4"/>
      <c r="AH963" s="4"/>
      <c r="AI963" s="2"/>
      <c r="AJ963" s="2"/>
      <c r="AK963" s="5"/>
      <c r="AL963" s="2"/>
    </row>
    <row r="964" ht="12.7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3"/>
      <c r="AF964" s="3"/>
      <c r="AG964" s="4"/>
      <c r="AH964" s="4"/>
      <c r="AI964" s="2"/>
      <c r="AJ964" s="2"/>
      <c r="AK964" s="5"/>
      <c r="AL964" s="2"/>
    </row>
    <row r="965" ht="12.7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3"/>
      <c r="AF965" s="3"/>
      <c r="AG965" s="4"/>
      <c r="AH965" s="4"/>
      <c r="AI965" s="2"/>
      <c r="AJ965" s="2"/>
      <c r="AK965" s="5"/>
      <c r="AL965" s="2"/>
    </row>
    <row r="966" ht="12.7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3"/>
      <c r="AF966" s="3"/>
      <c r="AG966" s="4"/>
      <c r="AH966" s="4"/>
      <c r="AI966" s="2"/>
      <c r="AJ966" s="2"/>
      <c r="AK966" s="5"/>
      <c r="AL966" s="2"/>
    </row>
    <row r="967" ht="12.7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3"/>
      <c r="AF967" s="3"/>
      <c r="AG967" s="4"/>
      <c r="AH967" s="4"/>
      <c r="AI967" s="2"/>
      <c r="AJ967" s="2"/>
      <c r="AK967" s="5"/>
      <c r="AL967" s="2"/>
    </row>
    <row r="968" ht="12.7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3"/>
      <c r="AF968" s="3"/>
      <c r="AG968" s="4"/>
      <c r="AH968" s="4"/>
      <c r="AI968" s="2"/>
      <c r="AJ968" s="2"/>
      <c r="AK968" s="5"/>
      <c r="AL968" s="2"/>
    </row>
    <row r="969" ht="12.7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3"/>
      <c r="AF969" s="3"/>
      <c r="AG969" s="4"/>
      <c r="AH969" s="4"/>
      <c r="AI969" s="2"/>
      <c r="AJ969" s="2"/>
      <c r="AK969" s="5"/>
      <c r="AL969" s="2"/>
    </row>
    <row r="970" ht="12.7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3"/>
      <c r="AF970" s="3"/>
      <c r="AG970" s="4"/>
      <c r="AH970" s="4"/>
      <c r="AI970" s="2"/>
      <c r="AJ970" s="2"/>
      <c r="AK970" s="5"/>
      <c r="AL970" s="2"/>
    </row>
    <row r="971" ht="12.7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3"/>
      <c r="AF971" s="3"/>
      <c r="AG971" s="4"/>
      <c r="AH971" s="4"/>
      <c r="AI971" s="2"/>
      <c r="AJ971" s="2"/>
      <c r="AK971" s="5"/>
      <c r="AL971" s="2"/>
    </row>
    <row r="972" ht="12.7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3"/>
      <c r="AF972" s="3"/>
      <c r="AG972" s="4"/>
      <c r="AH972" s="4"/>
      <c r="AI972" s="2"/>
      <c r="AJ972" s="2"/>
      <c r="AK972" s="5"/>
      <c r="AL972" s="2"/>
    </row>
    <row r="973" ht="12.7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3"/>
      <c r="AF973" s="3"/>
      <c r="AG973" s="4"/>
      <c r="AH973" s="4"/>
      <c r="AI973" s="2"/>
      <c r="AJ973" s="2"/>
      <c r="AK973" s="5"/>
      <c r="AL973" s="2"/>
    </row>
    <row r="974" ht="12.7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3"/>
      <c r="AF974" s="3"/>
      <c r="AG974" s="4"/>
      <c r="AH974" s="4"/>
      <c r="AI974" s="2"/>
      <c r="AJ974" s="2"/>
      <c r="AK974" s="5"/>
      <c r="AL974" s="2"/>
    </row>
    <row r="975" ht="12.7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3"/>
      <c r="AF975" s="3"/>
      <c r="AG975" s="4"/>
      <c r="AH975" s="4"/>
      <c r="AI975" s="2"/>
      <c r="AJ975" s="2"/>
      <c r="AK975" s="5"/>
      <c r="AL975" s="2"/>
    </row>
    <row r="976" ht="12.7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3"/>
      <c r="AF976" s="3"/>
      <c r="AG976" s="4"/>
      <c r="AH976" s="4"/>
      <c r="AI976" s="2"/>
      <c r="AJ976" s="2"/>
      <c r="AK976" s="5"/>
      <c r="AL976" s="2"/>
    </row>
    <row r="977" ht="12.7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3"/>
      <c r="AF977" s="3"/>
      <c r="AG977" s="4"/>
      <c r="AH977" s="4"/>
      <c r="AI977" s="2"/>
      <c r="AJ977" s="2"/>
      <c r="AK977" s="5"/>
      <c r="AL977" s="2"/>
    </row>
    <row r="978" ht="12.7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3"/>
      <c r="AF978" s="3"/>
      <c r="AG978" s="4"/>
      <c r="AH978" s="4"/>
      <c r="AI978" s="2"/>
      <c r="AJ978" s="2"/>
      <c r="AK978" s="5"/>
      <c r="AL978" s="2"/>
    </row>
    <row r="979" ht="12.7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3"/>
      <c r="AF979" s="3"/>
      <c r="AG979" s="4"/>
      <c r="AH979" s="4"/>
      <c r="AI979" s="2"/>
      <c r="AJ979" s="2"/>
      <c r="AK979" s="5"/>
      <c r="AL979" s="2"/>
    </row>
    <row r="980" ht="12.7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3"/>
      <c r="AF980" s="3"/>
      <c r="AG980" s="4"/>
      <c r="AH980" s="4"/>
      <c r="AI980" s="2"/>
      <c r="AJ980" s="2"/>
      <c r="AK980" s="5"/>
      <c r="AL980" s="2"/>
    </row>
    <row r="981" ht="12.7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3"/>
      <c r="AF981" s="3"/>
      <c r="AG981" s="4"/>
      <c r="AH981" s="4"/>
      <c r="AI981" s="2"/>
      <c r="AJ981" s="2"/>
      <c r="AK981" s="5"/>
      <c r="AL981" s="2"/>
    </row>
    <row r="982" ht="12.7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3"/>
      <c r="AF982" s="3"/>
      <c r="AG982" s="4"/>
      <c r="AH982" s="4"/>
      <c r="AI982" s="2"/>
      <c r="AJ982" s="2"/>
      <c r="AK982" s="5"/>
      <c r="AL982" s="2"/>
    </row>
    <row r="983" ht="12.7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3"/>
      <c r="AF983" s="3"/>
      <c r="AG983" s="4"/>
      <c r="AH983" s="4"/>
      <c r="AI983" s="2"/>
      <c r="AJ983" s="2"/>
      <c r="AK983" s="5"/>
      <c r="AL983" s="2"/>
    </row>
    <row r="984" ht="12.7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3"/>
      <c r="AF984" s="3"/>
      <c r="AG984" s="4"/>
      <c r="AH984" s="4"/>
      <c r="AI984" s="2"/>
      <c r="AJ984" s="2"/>
      <c r="AK984" s="5"/>
      <c r="AL984" s="2"/>
    </row>
    <row r="985" ht="12.7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3"/>
      <c r="AF985" s="3"/>
      <c r="AG985" s="4"/>
      <c r="AH985" s="4"/>
      <c r="AI985" s="2"/>
      <c r="AJ985" s="2"/>
      <c r="AK985" s="5"/>
      <c r="AL985" s="2"/>
    </row>
    <row r="986" ht="12.7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3"/>
      <c r="AF986" s="3"/>
      <c r="AG986" s="4"/>
      <c r="AH986" s="4"/>
      <c r="AI986" s="2"/>
      <c r="AJ986" s="2"/>
      <c r="AK986" s="5"/>
      <c r="AL986" s="2"/>
    </row>
    <row r="987" ht="12.7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3"/>
      <c r="AF987" s="3"/>
      <c r="AG987" s="4"/>
      <c r="AH987" s="4"/>
      <c r="AI987" s="2"/>
      <c r="AJ987" s="2"/>
      <c r="AK987" s="5"/>
      <c r="AL987" s="2"/>
    </row>
    <row r="988" ht="12.7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3"/>
      <c r="AF988" s="3"/>
      <c r="AG988" s="4"/>
      <c r="AH988" s="4"/>
      <c r="AI988" s="2"/>
      <c r="AJ988" s="2"/>
      <c r="AK988" s="5"/>
      <c r="AL988" s="2"/>
    </row>
    <row r="989" ht="12.7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3"/>
      <c r="AF989" s="3"/>
      <c r="AG989" s="4"/>
      <c r="AH989" s="4"/>
      <c r="AI989" s="2"/>
      <c r="AJ989" s="2"/>
      <c r="AK989" s="5"/>
      <c r="AL989" s="2"/>
    </row>
  </sheetData>
  <mergeCells count="28">
    <mergeCell ref="A2:A3"/>
    <mergeCell ref="C2:C3"/>
    <mergeCell ref="D2:L2"/>
    <mergeCell ref="N2:Z2"/>
    <mergeCell ref="AA2:AA3"/>
    <mergeCell ref="AB2:AB3"/>
    <mergeCell ref="A4:A51"/>
    <mergeCell ref="B19:B51"/>
    <mergeCell ref="AI89:AI164"/>
    <mergeCell ref="AI165:AI330"/>
    <mergeCell ref="AI331:AI345"/>
    <mergeCell ref="AI346:AI364"/>
    <mergeCell ref="AC2:AC3"/>
    <mergeCell ref="AD2:AD3"/>
    <mergeCell ref="AI2:AI3"/>
    <mergeCell ref="AI4:AI15"/>
    <mergeCell ref="AI16:AI18"/>
    <mergeCell ref="AI19:AI51"/>
    <mergeCell ref="AI52:AI88"/>
    <mergeCell ref="B331:B345"/>
    <mergeCell ref="B346:B364"/>
    <mergeCell ref="B2:B3"/>
    <mergeCell ref="B4:B18"/>
    <mergeCell ref="A52:A330"/>
    <mergeCell ref="B52:B88"/>
    <mergeCell ref="B89:B164"/>
    <mergeCell ref="B165:B330"/>
    <mergeCell ref="A331:A364"/>
  </mergeCells>
  <conditionalFormatting sqref="O4:Q364">
    <cfRule type="cellIs" dxfId="0" priority="1" stopIfTrue="1" operator="between">
      <formula>3.1</formula>
      <formula>3.5</formula>
    </cfRule>
  </conditionalFormatting>
  <conditionalFormatting sqref="O4:Q364">
    <cfRule type="cellIs" dxfId="1" priority="2" stopIfTrue="1" operator="between">
      <formula>3.5</formula>
      <formula>4</formula>
    </cfRule>
  </conditionalFormatting>
  <conditionalFormatting sqref="O4:Q364">
    <cfRule type="cellIs" dxfId="2" priority="3" stopIfTrue="1" operator="between">
      <formula>3</formula>
      <formula>3.1</formula>
    </cfRule>
  </conditionalFormatting>
  <conditionalFormatting sqref="M4:M364">
    <cfRule type="cellIs" dxfId="1" priority="4" operator="lessThan">
      <formula>90</formula>
    </cfRule>
  </conditionalFormatting>
  <conditionalFormatting sqref="M4:M364">
    <cfRule type="cellIs" dxfId="2" priority="5" operator="greaterThan">
      <formula>97</formula>
    </cfRule>
  </conditionalFormatting>
  <printOptions/>
  <pageMargins bottom="0.787401575" footer="0.0" header="0.0" left="0.511811024" right="0.511811024" top="0.787401575"/>
  <pageSetup paperSize="9" orientation="portrait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6" ma:contentTypeDescription="Create a new document." ma:contentTypeScope="" ma:versionID="72899df481516be7a53056df84e0bea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ed1e4f25846a0b37d61afbb6619300fe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f8c4553-6a3d-466f-a6fa-79c540e77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d095ff-fbf3-4681-b489-412dd21143bf}" ma:internalName="TaxCatchAll" ma:showField="CatchAllData" ma:web="991330b7-a67c-4846-8b6a-4c888ec257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0D3C6A-4C4B-40DD-9ABB-3A36FB373AC8}"/>
</file>

<file path=customXml/itemProps2.xml><?xml version="1.0" encoding="utf-8"?>
<ds:datastoreItem xmlns:ds="http://schemas.openxmlformats.org/officeDocument/2006/customXml" ds:itemID="{31B00C0B-53EB-4AF4-A64A-D9290567E837}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2021-03-26T18:39:47Z</dcterms:created>
  <dc:creator>Igor</dc:creator>
</cp:coreProperties>
</file>