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uno.sharepoint.com/sites/GraphiteinNorway69/Delte dokumenter/General/manus in prep/GSL spec publ/reviewed/"/>
    </mc:Choice>
  </mc:AlternateContent>
  <xr:revisionPtr revIDLastSave="103" documentId="8_{A6B86988-80BC-485E-831A-0B554431014A}" xr6:coauthVersionLast="47" xr6:coauthVersionMax="47" xr10:uidLastSave="{99095E59-6E9F-4614-ABC7-187584B31912}"/>
  <bookViews>
    <workbookView xWindow="1560" yWindow="1560" windowWidth="21600" windowHeight="11385" activeTab="3" xr2:uid="{C73F919B-FA51-49A7-8B9E-0224A83A5D78}"/>
  </bookViews>
  <sheets>
    <sheet name="occurrences" sheetId="3" r:id="rId1"/>
    <sheet name="comparison" sheetId="6" r:id="rId2"/>
    <sheet name="international occurrences" sheetId="5" r:id="rId3"/>
    <sheet name="drill_hole_colla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3" l="1"/>
  <c r="H47" i="3"/>
  <c r="H46" i="3"/>
  <c r="I46" i="3"/>
  <c r="G46" i="3"/>
</calcChain>
</file>

<file path=xl/sharedStrings.xml><?xml version="1.0" encoding="utf-8"?>
<sst xmlns="http://schemas.openxmlformats.org/spreadsheetml/2006/main" count="167" uniqueCount="104">
  <si>
    <t>Province</t>
  </si>
  <si>
    <t>Vesterålen</t>
  </si>
  <si>
    <t>Vikeid</t>
  </si>
  <si>
    <t>Vedåsen</t>
  </si>
  <si>
    <t>Græva</t>
  </si>
  <si>
    <t>Hornvatnet</t>
  </si>
  <si>
    <t>Lille Hornvatnet</t>
  </si>
  <si>
    <t>Larmarkvatnet</t>
  </si>
  <si>
    <t>Golia</t>
  </si>
  <si>
    <t>Koven</t>
  </si>
  <si>
    <t>Sommarland</t>
  </si>
  <si>
    <t>Haugsneset</t>
  </si>
  <si>
    <t>Morfjord mine</t>
  </si>
  <si>
    <t>Smines</t>
  </si>
  <si>
    <t>Kaldhammaren</t>
  </si>
  <si>
    <t>Senja</t>
  </si>
  <si>
    <t>Bukken</t>
  </si>
  <si>
    <t>Hesten</t>
  </si>
  <si>
    <t>Stavdalen</t>
  </si>
  <si>
    <t>Grønjorda</t>
  </si>
  <si>
    <t>Skalvneset</t>
  </si>
  <si>
    <t>Bjønndalen</t>
  </si>
  <si>
    <t>Sæterbukta</t>
  </si>
  <si>
    <t>Rødhamran</t>
  </si>
  <si>
    <t>Høgdene</t>
  </si>
  <si>
    <t>Øynes</t>
  </si>
  <si>
    <t>Grunnvåg</t>
  </si>
  <si>
    <t>Vardfjellet</t>
  </si>
  <si>
    <t>Storå</t>
  </si>
  <si>
    <t>Langstrand</t>
  </si>
  <si>
    <t>Romset</t>
  </si>
  <si>
    <t>Svinøya</t>
  </si>
  <si>
    <t>Sørfjorden</t>
  </si>
  <si>
    <t>Selåter</t>
  </si>
  <si>
    <t>Sommarhus</t>
  </si>
  <si>
    <t>Skarsvåg</t>
  </si>
  <si>
    <t>Vestpolltinden</t>
  </si>
  <si>
    <t>Kjerkhaugen</t>
  </si>
  <si>
    <t>Rise</t>
  </si>
  <si>
    <t>Evassåsen</t>
  </si>
  <si>
    <t>Ånstad</t>
  </si>
  <si>
    <t>Alsvåg</t>
  </si>
  <si>
    <t>Instøya</t>
  </si>
  <si>
    <t>Sæterstranda</t>
  </si>
  <si>
    <t>Straumen</t>
  </si>
  <si>
    <t>XUTM</t>
  </si>
  <si>
    <t>YUTM</t>
  </si>
  <si>
    <t>Trælen</t>
  </si>
  <si>
    <t>Average_TC</t>
  </si>
  <si>
    <t>Localities</t>
  </si>
  <si>
    <t>Depno</t>
  </si>
  <si>
    <t>ID</t>
  </si>
  <si>
    <t>haug1702</t>
  </si>
  <si>
    <t>N(number of analysis)</t>
  </si>
  <si>
    <t>Tonnage Mt)</t>
  </si>
  <si>
    <t>Contained (Mt)</t>
  </si>
  <si>
    <t>International</t>
  </si>
  <si>
    <t>Archer</t>
  </si>
  <si>
    <t>https://archerx.com.au</t>
  </si>
  <si>
    <t>Beowulf</t>
  </si>
  <si>
    <t>https://beowulfmining.com/projects/fennoscandian-finland-graphite/aitolampi/</t>
  </si>
  <si>
    <t>Berkwood</t>
  </si>
  <si>
    <t>https://berkwoodresources.com/</t>
  </si>
  <si>
    <t>Eco graphite</t>
  </si>
  <si>
    <t>https://www.ecograf.com</t>
  </si>
  <si>
    <t>Flinders Resources</t>
  </si>
  <si>
    <t>https://leadingedgematerials.com/woxna-graphite/</t>
  </si>
  <si>
    <t>Fokus graphite</t>
  </si>
  <si>
    <t>http://www.focusgraphite.com/</t>
  </si>
  <si>
    <t>Lambo</t>
  </si>
  <si>
    <t>no link (liquidated?)</t>
  </si>
  <si>
    <t>Lincoln Minerals</t>
  </si>
  <si>
    <t>https://www.lincolnminerals.com.au/</t>
  </si>
  <si>
    <t>Mason graphite</t>
  </si>
  <si>
    <t>http://masongraphite.com/</t>
  </si>
  <si>
    <t>Nextsource materials</t>
  </si>
  <si>
    <t>http://www.nextsourcematerials.com/graphite/molo-graphite-project/</t>
  </si>
  <si>
    <t>Northern graphite</t>
  </si>
  <si>
    <t>http://www.northerngraphite.com/</t>
  </si>
  <si>
    <t>Strategic energy resources</t>
  </si>
  <si>
    <t>https://www.strategicenergy.com.au/</t>
  </si>
  <si>
    <t>StratMin</t>
  </si>
  <si>
    <t>https://sites.google.com/site/stratminglobalresource/</t>
  </si>
  <si>
    <t>Syrah</t>
  </si>
  <si>
    <t>http://www.syrahresources.com.au/balama-project</t>
  </si>
  <si>
    <t>Talga</t>
  </si>
  <si>
    <t>www.talgaresources.com/</t>
  </si>
  <si>
    <t>Triton</t>
  </si>
  <si>
    <t>https://www.tritonminerals.com/projects/</t>
  </si>
  <si>
    <t>19.02.202</t>
  </si>
  <si>
    <t>Valence</t>
  </si>
  <si>
    <t>No_fig</t>
  </si>
  <si>
    <t>province</t>
  </si>
  <si>
    <t>Deposit/company name</t>
  </si>
  <si>
    <t>Aveage TC</t>
  </si>
  <si>
    <t>tonnage(Mt)</t>
  </si>
  <si>
    <t>contained graphite (Mt)</t>
  </si>
  <si>
    <t>Reference</t>
  </si>
  <si>
    <t>access date</t>
  </si>
  <si>
    <t>Resource est</t>
  </si>
  <si>
    <t>Møkland</t>
  </si>
  <si>
    <t>haug1701</t>
  </si>
  <si>
    <t>Norwegian</t>
  </si>
  <si>
    <t>UTM SONE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</si>
</sst>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_ "/>
    <numFmt numFmtId="165" formatCode="_-* #,##0.0_-;\-* #,##0.0_-;_-* &quot;-&quot;??_-;_-@_-"/>
    <numFmt numFmtId="166" formatCode="_-* #,##0_-;\-* #,##0_-;_-* &quot;-&quot;??_-;_-@_-"/>
    <numFmt numFmtId="167" formatCode="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0" xfId="0" applyFont="1"/>
    <xf numFmtId="0" fontId="0" fillId="0" borderId="0" xfId="0" applyFont="1"/>
    <xf numFmtId="43" fontId="3" fillId="0" borderId="0" xfId="1" applyFont="1"/>
    <xf numFmtId="43" fontId="0" fillId="0" borderId="0" xfId="1" applyFont="1"/>
    <xf numFmtId="43" fontId="0" fillId="4" borderId="0" xfId="1" applyFont="1" applyFill="1"/>
    <xf numFmtId="166" fontId="3" fillId="0" borderId="0" xfId="1" applyNumberFormat="1" applyFont="1"/>
    <xf numFmtId="166" fontId="0" fillId="0" borderId="0" xfId="1" applyNumberFormat="1" applyFont="1"/>
    <xf numFmtId="165" fontId="4" fillId="4" borderId="0" xfId="1" applyNumberFormat="1" applyFont="1" applyFill="1" applyBorder="1" applyAlignment="1">
      <alignment horizontal="right" wrapText="1"/>
    </xf>
    <xf numFmtId="43" fontId="0" fillId="4" borderId="0" xfId="1" applyFont="1" applyFill="1" applyAlignment="1"/>
    <xf numFmtId="165" fontId="4" fillId="4" borderId="0" xfId="1" applyNumberFormat="1" applyFont="1" applyFill="1" applyBorder="1" applyAlignment="1">
      <alignment horizontal="right" vertic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43" fontId="0" fillId="2" borderId="0" xfId="1" applyFont="1" applyFill="1"/>
    <xf numFmtId="14" fontId="0" fillId="0" borderId="0" xfId="0" applyNumberFormat="1" applyAlignment="1">
      <alignment horizontal="right"/>
    </xf>
    <xf numFmtId="165" fontId="0" fillId="2" borderId="0" xfId="1" applyNumberFormat="1" applyFont="1" applyFill="1" applyBorder="1"/>
    <xf numFmtId="0" fontId="0" fillId="0" borderId="0" xfId="0" applyAlignment="1">
      <alignment horizontal="right"/>
    </xf>
    <xf numFmtId="0" fontId="3" fillId="5" borderId="0" xfId="0" applyFont="1" applyFill="1"/>
    <xf numFmtId="0" fontId="5" fillId="5" borderId="0" xfId="0" applyFont="1" applyFill="1" applyAlignment="1">
      <alignment horizontal="left" vertical="center" wrapText="1"/>
    </xf>
    <xf numFmtId="165" fontId="5" fillId="5" borderId="0" xfId="1" applyNumberFormat="1" applyFont="1" applyFill="1" applyBorder="1" applyAlignment="1">
      <alignment vertical="center" wrapText="1"/>
    </xf>
    <xf numFmtId="43" fontId="3" fillId="5" borderId="0" xfId="1" applyFont="1" applyFill="1"/>
    <xf numFmtId="0" fontId="3" fillId="5" borderId="0" xfId="0" applyFont="1" applyFill="1" applyAlignment="1">
      <alignment horizontal="right"/>
    </xf>
    <xf numFmtId="165" fontId="0" fillId="0" borderId="0" xfId="0" applyNumberFormat="1"/>
    <xf numFmtId="43" fontId="0" fillId="0" borderId="0" xfId="0" applyNumberFormat="1"/>
    <xf numFmtId="167" fontId="0" fillId="0" borderId="0" xfId="0" applyNumberFormat="1"/>
    <xf numFmtId="0" fontId="0" fillId="0" borderId="0" xfId="0" applyBorder="1"/>
    <xf numFmtId="1" fontId="0" fillId="0" borderId="0" xfId="0" applyNumberFormat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/>
    <xf numFmtId="43" fontId="3" fillId="0" borderId="0" xfId="1" applyFont="1" applyFill="1"/>
    <xf numFmtId="0" fontId="3" fillId="0" borderId="0" xfId="0" applyFont="1" applyFill="1"/>
    <xf numFmtId="43" fontId="0" fillId="0" borderId="0" xfId="1" applyFont="1" applyFill="1"/>
    <xf numFmtId="0" fontId="0" fillId="0" borderId="0" xfId="0" applyFont="1" applyFill="1"/>
    <xf numFmtId="165" fontId="4" fillId="0" borderId="0" xfId="1" applyNumberFormat="1" applyFont="1" applyFill="1" applyBorder="1" applyAlignment="1">
      <alignment horizontal="right" wrapText="1"/>
    </xf>
    <xf numFmtId="43" fontId="0" fillId="0" borderId="0" xfId="1" applyFont="1" applyFill="1" applyAlignment="1"/>
    <xf numFmtId="0" fontId="0" fillId="0" borderId="0" xfId="0" applyFill="1"/>
    <xf numFmtId="165" fontId="4" fillId="0" borderId="0" xfId="1" applyNumberFormat="1" applyFont="1" applyFill="1" applyBorder="1" applyAlignment="1">
      <alignment horizontal="right" vertical="center" wrapText="1"/>
    </xf>
    <xf numFmtId="43" fontId="3" fillId="0" borderId="0" xfId="1" applyFont="1" applyBorder="1"/>
    <xf numFmtId="43" fontId="0" fillId="3" borderId="0" xfId="1" applyFon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Border="1"/>
  </cellXfs>
  <cellStyles count="3">
    <cellStyle name="Comma" xfId="1" builtinId="3"/>
    <cellStyle name="Normal" xfId="0" builtinId="0"/>
    <cellStyle name="Style 1" xfId="2" xr:uid="{AB0D3CE6-C35E-46A0-9130-7254FF26B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cap="none" baseline="0">
                <a:solidFill>
                  <a:schemeClr val="tx1"/>
                </a:solidFill>
              </a:rPr>
              <a:t>Grade (%TC) vs Tonnage (Mt)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comparison!$B$1</c:f>
              <c:strCache>
                <c:ptCount val="1"/>
                <c:pt idx="0">
                  <c:v> Norwegian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noFill/>
                <a:round/>
              </a:ln>
              <a:effectLst/>
            </c:spPr>
          </c:marker>
          <c:xVal>
            <c:numRef>
              <c:f>comparison!$A$2:$A$38</c:f>
              <c:numCache>
                <c:formatCode>_(* #,##0.00_);_(* \(#,##0.00\);_(* "-"??_);_(@_)</c:formatCode>
                <c:ptCount val="37"/>
                <c:pt idx="0" formatCode="_-* #\ ##0.0_-;\-* #\ ##0.0_-;_-* &quot;-&quot;??_-;_-@_-">
                  <c:v>6.54</c:v>
                </c:pt>
                <c:pt idx="1">
                  <c:v>3.976485714285714</c:v>
                </c:pt>
                <c:pt idx="2">
                  <c:v>7.9657499999999999</c:v>
                </c:pt>
                <c:pt idx="3">
                  <c:v>9.2839285714285698</c:v>
                </c:pt>
                <c:pt idx="4">
                  <c:v>9.1904054054054036</c:v>
                </c:pt>
                <c:pt idx="5">
                  <c:v>14.724</c:v>
                </c:pt>
                <c:pt idx="6" formatCode="_-* #\ ##0.0_-;\-* #\ ##0.0_-;_-* &quot;-&quot;??_-;_-@_-">
                  <c:v>13.8</c:v>
                </c:pt>
                <c:pt idx="7" formatCode="_-* #\ ##0.0_-;\-* #\ ##0.0_-;_-* &quot;-&quot;??_-;_-@_-">
                  <c:v>16.2</c:v>
                </c:pt>
                <c:pt idx="8" formatCode="_-* #\ ##0.0_-;\-* #\ ##0.0_-;_-* &quot;-&quot;??_-;_-@_-">
                  <c:v>13.2</c:v>
                </c:pt>
                <c:pt idx="9">
                  <c:v>6.46</c:v>
                </c:pt>
                <c:pt idx="10">
                  <c:v>7.5666666666666664</c:v>
                </c:pt>
                <c:pt idx="11">
                  <c:v>5.7740476190476189</c:v>
                </c:pt>
                <c:pt idx="12">
                  <c:v>25</c:v>
                </c:pt>
                <c:pt idx="13">
                  <c:v>13.847133333333334</c:v>
                </c:pt>
                <c:pt idx="14">
                  <c:v>12.478666666666667</c:v>
                </c:pt>
                <c:pt idx="15">
                  <c:v>22.032362318840573</c:v>
                </c:pt>
                <c:pt idx="16">
                  <c:v>8.9060000000000006</c:v>
                </c:pt>
                <c:pt idx="17">
                  <c:v>36.82</c:v>
                </c:pt>
                <c:pt idx="18">
                  <c:v>7.9</c:v>
                </c:pt>
                <c:pt idx="19">
                  <c:v>8.82</c:v>
                </c:pt>
                <c:pt idx="20" formatCode="General">
                  <c:v>12.3</c:v>
                </c:pt>
                <c:pt idx="21" formatCode="_-* #\ ##0.0_-;\-* #\ ##0.0_-;_-* &quot;-&quot;??_-;_-@_-">
                  <c:v>4.5</c:v>
                </c:pt>
                <c:pt idx="22" formatCode="_-* #\ ##0.0_-;\-* #\ ##0.0_-;_-* &quot;-&quot;??_-;_-@_-">
                  <c:v>17</c:v>
                </c:pt>
                <c:pt idx="23" formatCode="General">
                  <c:v>6.5</c:v>
                </c:pt>
                <c:pt idx="24" formatCode="General">
                  <c:v>10.199999999999999</c:v>
                </c:pt>
                <c:pt idx="25" formatCode="General">
                  <c:v>15.13</c:v>
                </c:pt>
                <c:pt idx="26" formatCode="General">
                  <c:v>4.7300000000000004</c:v>
                </c:pt>
                <c:pt idx="27" formatCode="General">
                  <c:v>15.1</c:v>
                </c:pt>
                <c:pt idx="28" formatCode="General">
                  <c:v>27.8</c:v>
                </c:pt>
                <c:pt idx="29" formatCode="General">
                  <c:v>6.4</c:v>
                </c:pt>
                <c:pt idx="30" formatCode="General">
                  <c:v>1.7</c:v>
                </c:pt>
                <c:pt idx="31" formatCode="General">
                  <c:v>9.4</c:v>
                </c:pt>
                <c:pt idx="32" formatCode="General">
                  <c:v>5.2</c:v>
                </c:pt>
                <c:pt idx="33" formatCode="General">
                  <c:v>10.199999999999999</c:v>
                </c:pt>
                <c:pt idx="34" formatCode="General">
                  <c:v>25.3</c:v>
                </c:pt>
                <c:pt idx="35" formatCode="General">
                  <c:v>5.52</c:v>
                </c:pt>
                <c:pt idx="36" formatCode="General">
                  <c:v>7.1</c:v>
                </c:pt>
              </c:numCache>
            </c:numRef>
          </c:xVal>
          <c:yVal>
            <c:numRef>
              <c:f>comparison!$B$2:$B$38</c:f>
              <c:numCache>
                <c:formatCode>_(* #,##0.00_);_(* \(#,##0.00\);_(* "-"??_);_(@_)</c:formatCode>
                <c:ptCount val="37"/>
                <c:pt idx="0">
                  <c:v>51.025647145270923</c:v>
                </c:pt>
                <c:pt idx="1">
                  <c:v>22.766105446830633</c:v>
                </c:pt>
                <c:pt idx="2">
                  <c:v>18.885781755603862</c:v>
                </c:pt>
                <c:pt idx="3">
                  <c:v>14.815962607944174</c:v>
                </c:pt>
                <c:pt idx="4">
                  <c:v>12.842331593810627</c:v>
                </c:pt>
                <c:pt idx="5">
                  <c:v>9.6274805934473449</c:v>
                </c:pt>
                <c:pt idx="6">
                  <c:v>8.8895775647665065</c:v>
                </c:pt>
                <c:pt idx="7">
                  <c:v>8.4041728812437206</c:v>
                </c:pt>
                <c:pt idx="8">
                  <c:v>3.4034129136119025</c:v>
                </c:pt>
                <c:pt idx="9">
                  <c:v>2.4194365625078911</c:v>
                </c:pt>
                <c:pt idx="10">
                  <c:v>2.1165660868491676</c:v>
                </c:pt>
                <c:pt idx="11">
                  <c:v>2.0669478886806836</c:v>
                </c:pt>
                <c:pt idx="12">
                  <c:v>1.8</c:v>
                </c:pt>
                <c:pt idx="13">
                  <c:v>1.3825351785759374</c:v>
                </c:pt>
                <c:pt idx="14">
                  <c:v>0.84662643473966714</c:v>
                </c:pt>
                <c:pt idx="15">
                  <c:v>0.5</c:v>
                </c:pt>
                <c:pt idx="16">
                  <c:v>0.2539879304219001</c:v>
                </c:pt>
                <c:pt idx="17">
                  <c:v>0.21165660868491676</c:v>
                </c:pt>
                <c:pt idx="18">
                  <c:v>0.18722126189827823</c:v>
                </c:pt>
                <c:pt idx="19">
                  <c:v>0.16932528694793345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8B-452A-B206-E728E040AF60}"/>
            </c:ext>
          </c:extLst>
        </c:ser>
        <c:ser>
          <c:idx val="1"/>
          <c:order val="1"/>
          <c:tx>
            <c:strRef>
              <c:f>comparison!$C$1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0070C0"/>
              </a:solidFill>
              <a:ln w="9525">
                <a:noFill/>
                <a:round/>
              </a:ln>
              <a:effectLst/>
            </c:spPr>
          </c:marker>
          <c:xVal>
            <c:numRef>
              <c:f>comparison!$A$2:$A$38</c:f>
              <c:numCache>
                <c:formatCode>_(* #,##0.00_);_(* \(#,##0.00\);_(* "-"??_);_(@_)</c:formatCode>
                <c:ptCount val="37"/>
                <c:pt idx="0" formatCode="_-* #\ ##0.0_-;\-* #\ ##0.0_-;_-* &quot;-&quot;??_-;_-@_-">
                  <c:v>6.54</c:v>
                </c:pt>
                <c:pt idx="1">
                  <c:v>3.976485714285714</c:v>
                </c:pt>
                <c:pt idx="2">
                  <c:v>7.9657499999999999</c:v>
                </c:pt>
                <c:pt idx="3">
                  <c:v>9.2839285714285698</c:v>
                </c:pt>
                <c:pt idx="4">
                  <c:v>9.1904054054054036</c:v>
                </c:pt>
                <c:pt idx="5">
                  <c:v>14.724</c:v>
                </c:pt>
                <c:pt idx="6" formatCode="_-* #\ ##0.0_-;\-* #\ ##0.0_-;_-* &quot;-&quot;??_-;_-@_-">
                  <c:v>13.8</c:v>
                </c:pt>
                <c:pt idx="7" formatCode="_-* #\ ##0.0_-;\-* #\ ##0.0_-;_-* &quot;-&quot;??_-;_-@_-">
                  <c:v>16.2</c:v>
                </c:pt>
                <c:pt idx="8" formatCode="_-* #\ ##0.0_-;\-* #\ ##0.0_-;_-* &quot;-&quot;??_-;_-@_-">
                  <c:v>13.2</c:v>
                </c:pt>
                <c:pt idx="9">
                  <c:v>6.46</c:v>
                </c:pt>
                <c:pt idx="10">
                  <c:v>7.5666666666666664</c:v>
                </c:pt>
                <c:pt idx="11">
                  <c:v>5.7740476190476189</c:v>
                </c:pt>
                <c:pt idx="12">
                  <c:v>25</c:v>
                </c:pt>
                <c:pt idx="13">
                  <c:v>13.847133333333334</c:v>
                </c:pt>
                <c:pt idx="14">
                  <c:v>12.478666666666667</c:v>
                </c:pt>
                <c:pt idx="15">
                  <c:v>22.032362318840573</c:v>
                </c:pt>
                <c:pt idx="16">
                  <c:v>8.9060000000000006</c:v>
                </c:pt>
                <c:pt idx="17">
                  <c:v>36.82</c:v>
                </c:pt>
                <c:pt idx="18">
                  <c:v>7.9</c:v>
                </c:pt>
                <c:pt idx="19">
                  <c:v>8.82</c:v>
                </c:pt>
                <c:pt idx="20" formatCode="General">
                  <c:v>12.3</c:v>
                </c:pt>
                <c:pt idx="21" formatCode="_-* #\ ##0.0_-;\-* #\ ##0.0_-;_-* &quot;-&quot;??_-;_-@_-">
                  <c:v>4.5</c:v>
                </c:pt>
                <c:pt idx="22" formatCode="_-* #\ ##0.0_-;\-* #\ ##0.0_-;_-* &quot;-&quot;??_-;_-@_-">
                  <c:v>17</c:v>
                </c:pt>
                <c:pt idx="23" formatCode="General">
                  <c:v>6.5</c:v>
                </c:pt>
                <c:pt idx="24" formatCode="General">
                  <c:v>10.199999999999999</c:v>
                </c:pt>
                <c:pt idx="25" formatCode="General">
                  <c:v>15.13</c:v>
                </c:pt>
                <c:pt idx="26" formatCode="General">
                  <c:v>4.7300000000000004</c:v>
                </c:pt>
                <c:pt idx="27" formatCode="General">
                  <c:v>15.1</c:v>
                </c:pt>
                <c:pt idx="28" formatCode="General">
                  <c:v>27.8</c:v>
                </c:pt>
                <c:pt idx="29" formatCode="General">
                  <c:v>6.4</c:v>
                </c:pt>
                <c:pt idx="30" formatCode="General">
                  <c:v>1.7</c:v>
                </c:pt>
                <c:pt idx="31" formatCode="General">
                  <c:v>9.4</c:v>
                </c:pt>
                <c:pt idx="32" formatCode="General">
                  <c:v>5.2</c:v>
                </c:pt>
                <c:pt idx="33" formatCode="General">
                  <c:v>10.199999999999999</c:v>
                </c:pt>
                <c:pt idx="34" formatCode="General">
                  <c:v>25.3</c:v>
                </c:pt>
                <c:pt idx="35" formatCode="General">
                  <c:v>5.52</c:v>
                </c:pt>
                <c:pt idx="36" formatCode="General">
                  <c:v>7.1</c:v>
                </c:pt>
              </c:numCache>
            </c:numRef>
          </c:xVal>
          <c:yVal>
            <c:numRef>
              <c:f>comparison!$C$2:$C$38</c:f>
              <c:numCache>
                <c:formatCode>General</c:formatCode>
                <c:ptCount val="37"/>
                <c:pt idx="20" formatCode="_(* #,##0.00_);_(* \(#,##0.00\);_(* &quot;-&quot;??_);_(@_)">
                  <c:v>2.5299999999999998</c:v>
                </c:pt>
                <c:pt idx="21" formatCode="_(* #,##0.00_);_(* \(#,##0.00\);_(* &quot;-&quot;??_);_(@_)">
                  <c:v>19.3</c:v>
                </c:pt>
                <c:pt idx="22" formatCode="_(* #,##0.00_);_(* \(#,##0.00\);_(* &quot;-&quot;??_);_(@_)">
                  <c:v>1.76</c:v>
                </c:pt>
                <c:pt idx="23" formatCode="_(* #,##0.00_);_(* \(#,##0.00\);_(* &quot;-&quot;??_);_(@_)">
                  <c:v>17.7</c:v>
                </c:pt>
                <c:pt idx="24" formatCode="_(* #,##0.00_);_(* \(#,##0.00\);_(* &quot;-&quot;??_);_(@_)">
                  <c:v>2.8</c:v>
                </c:pt>
                <c:pt idx="25" formatCode="_(* #,##0.00_);_(* \(#,##0.00\);_(* &quot;-&quot;??_);_(@_)">
                  <c:v>7.87</c:v>
                </c:pt>
                <c:pt idx="26" formatCode="_(* #,##0.00_);_(* \(#,##0.00\);_(* &quot;-&quot;??_);_(@_)">
                  <c:v>7.1349999999999998</c:v>
                </c:pt>
                <c:pt idx="27" formatCode="_(* #,##0.00_);_(* \(#,##0.00\);_(* &quot;-&quot;??_);_(@_)">
                  <c:v>2.2000000000000002</c:v>
                </c:pt>
                <c:pt idx="28" formatCode="_(* #,##0.00_);_(* \(#,##0.00\);_(* &quot;-&quot;??_);_(@_)">
                  <c:v>4.7</c:v>
                </c:pt>
                <c:pt idx="29" formatCode="_(* #,##0.00_);_(* \(#,##0.00\);_(* &quot;-&quot;??_);_(@_)">
                  <c:v>141.28</c:v>
                </c:pt>
                <c:pt idx="30" formatCode="_(* #,##0.00_);_(* \(#,##0.00\);_(* &quot;-&quot;??_);_(@_)">
                  <c:v>69.8</c:v>
                </c:pt>
                <c:pt idx="31" formatCode="_(* #,##0.00_);_(* \(#,##0.00\);_(* &quot;-&quot;??_);_(@_)">
                  <c:v>4.3</c:v>
                </c:pt>
                <c:pt idx="32" formatCode="_(* #,##0.00_);_(* \(#,##0.00\);_(* &quot;-&quot;??_);_(@_)">
                  <c:v>5.7</c:v>
                </c:pt>
                <c:pt idx="33" formatCode="_(* #,##0.00_);_(* \(#,##0.00\);_(* &quot;-&quot;??_);_(@_)">
                  <c:v>113.29</c:v>
                </c:pt>
                <c:pt idx="34" formatCode="_(* #,##0.00_);_(* \(#,##0.00\);_(* &quot;-&quot;??_);_(@_)">
                  <c:v>12.3</c:v>
                </c:pt>
                <c:pt idx="35" formatCode="_(* #,##0.00_);_(* \(#,##0.00\);_(* &quot;-&quot;??_);_(@_)">
                  <c:v>103</c:v>
                </c:pt>
                <c:pt idx="36" formatCode="_(* #,##0.00_);_(* \(#,##0.00\);_(* &quot;-&quot;??_);_(@_)">
                  <c:v>6.47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8B-452A-B206-E728E040A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09631"/>
        <c:axId val="92830847"/>
      </c:scatterChart>
      <c:valAx>
        <c:axId val="928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cap="non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300" cap="none" baseline="0">
                    <a:solidFill>
                      <a:schemeClr val="tx1"/>
                    </a:solidFill>
                  </a:rPr>
                  <a:t>Total carbon (%TC)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300" b="0" i="0" u="none" strike="noStrike" kern="1200" cap="none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.0_-;\-* #\ ##0.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2830847"/>
        <c:crosses val="autoZero"/>
        <c:crossBetween val="midCat"/>
      </c:valAx>
      <c:valAx>
        <c:axId val="9283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cap="non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 cap="none" baseline="0">
                    <a:solidFill>
                      <a:schemeClr val="tx1"/>
                    </a:solidFill>
                  </a:rPr>
                  <a:t>Tonnage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cap="none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28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441960</xdr:colOff>
      <xdr:row>7</xdr:row>
      <xdr:rowOff>26669</xdr:rowOff>
    </xdr:from>
    <xdr:to>
      <xdr:col>20</xdr:col>
      <xdr:colOff>146685</xdr:colOff>
      <xdr:row>31</xdr:row>
      <xdr:rowOff>60959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8AC35D0-D41D-434B-B98D-404052A872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61A37-1102-4A6F-9B28-1BA2BFDED8A1}">
  <dimension ref="A1:K47"/>
  <sheetViews>
    <sheetView workbookViewId="0">
      <selection activeCell="I2" sqref="I2:I45"/>
    </sheetView>
  </sheetViews>
  <sheetFormatPr defaultColWidth="9.140625" defaultRowHeight="15" x14ac:dyDescent="0.25"/>
  <cols>
    <col min="1" max="3" width="21.28515625" customWidth="1"/>
    <col min="4" max="4" width="18.85546875" customWidth="1"/>
    <col min="5" max="5" width="15.85546875" style="7" bestFit="1" customWidth="1"/>
    <col min="6" max="6" width="11.140625" style="7" customWidth="1"/>
    <col min="7" max="7" width="12.85546875" style="32" customWidth="1"/>
    <col min="8" max="9" width="11" style="32" bestFit="1" customWidth="1"/>
    <col min="10" max="10" width="26.42578125" style="36" customWidth="1"/>
    <col min="11" max="11" width="9.140625" style="36"/>
  </cols>
  <sheetData>
    <row r="1" spans="1:11" s="1" customFormat="1" x14ac:dyDescent="0.25">
      <c r="A1" s="1" t="s">
        <v>49</v>
      </c>
      <c r="B1" s="1" t="s">
        <v>0</v>
      </c>
      <c r="C1" s="1" t="s">
        <v>50</v>
      </c>
      <c r="D1" s="1" t="s">
        <v>53</v>
      </c>
      <c r="E1" s="6" t="s">
        <v>45</v>
      </c>
      <c r="F1" s="6" t="s">
        <v>46</v>
      </c>
      <c r="G1" s="30" t="s">
        <v>48</v>
      </c>
      <c r="H1" s="30" t="s">
        <v>54</v>
      </c>
      <c r="I1" s="30" t="s">
        <v>55</v>
      </c>
      <c r="J1" s="31" t="s">
        <v>99</v>
      </c>
      <c r="K1" s="31"/>
    </row>
    <row r="2" spans="1:11" s="2" customFormat="1" x14ac:dyDescent="0.25">
      <c r="A2" s="2" t="s">
        <v>47</v>
      </c>
      <c r="B2" s="2" t="s">
        <v>15</v>
      </c>
      <c r="C2" s="2">
        <v>1</v>
      </c>
      <c r="D2" s="2">
        <v>1</v>
      </c>
      <c r="E2" s="7">
        <v>586190</v>
      </c>
      <c r="F2" s="7">
        <v>7711245</v>
      </c>
      <c r="G2" s="32">
        <v>25</v>
      </c>
      <c r="H2" s="32">
        <v>1.8</v>
      </c>
      <c r="I2" s="32">
        <v>0.56000000000000005</v>
      </c>
      <c r="J2" s="33">
        <v>1</v>
      </c>
      <c r="K2" s="33"/>
    </row>
    <row r="3" spans="1:11" x14ac:dyDescent="0.25">
      <c r="A3" t="s">
        <v>16</v>
      </c>
      <c r="B3" t="s">
        <v>15</v>
      </c>
      <c r="C3" s="2">
        <v>2</v>
      </c>
      <c r="D3">
        <v>28</v>
      </c>
      <c r="E3" s="7">
        <v>611994.53571428568</v>
      </c>
      <c r="F3" s="7">
        <v>7704713.2857142854</v>
      </c>
      <c r="G3" s="34">
        <v>6.54</v>
      </c>
      <c r="H3" s="35">
        <v>51.025647145270923</v>
      </c>
      <c r="I3" s="35">
        <v>3.3370773233007185</v>
      </c>
      <c r="J3" s="33">
        <v>1</v>
      </c>
    </row>
    <row r="4" spans="1:11" x14ac:dyDescent="0.25">
      <c r="A4" t="s">
        <v>26</v>
      </c>
      <c r="B4" t="s">
        <v>15</v>
      </c>
      <c r="C4" s="2">
        <v>3</v>
      </c>
      <c r="D4">
        <v>49</v>
      </c>
      <c r="E4" s="7">
        <v>618152.85714285716</v>
      </c>
      <c r="F4" s="7">
        <v>7702262.0612244895</v>
      </c>
      <c r="G4" s="32">
        <v>3.976485714285714</v>
      </c>
      <c r="H4" s="32">
        <v>22.766105446830633</v>
      </c>
      <c r="I4" s="32">
        <v>1.1906673148692422</v>
      </c>
      <c r="J4" s="33">
        <v>1</v>
      </c>
    </row>
    <row r="5" spans="1:11" x14ac:dyDescent="0.25">
      <c r="A5" t="s">
        <v>17</v>
      </c>
      <c r="B5" t="s">
        <v>15</v>
      </c>
      <c r="C5" s="2">
        <v>4</v>
      </c>
      <c r="D5">
        <v>21</v>
      </c>
      <c r="E5" s="7">
        <v>609365.66666666663</v>
      </c>
      <c r="F5" s="7">
        <v>7702582.5714285718</v>
      </c>
      <c r="G5" s="32">
        <v>5.7740476190476189</v>
      </c>
      <c r="H5" s="32">
        <v>2.0669478886806836</v>
      </c>
      <c r="I5" s="32">
        <v>0.11926289317687543</v>
      </c>
      <c r="J5" s="33">
        <v>1</v>
      </c>
    </row>
    <row r="6" spans="1:11" x14ac:dyDescent="0.25">
      <c r="A6" t="s">
        <v>27</v>
      </c>
      <c r="B6" t="s">
        <v>15</v>
      </c>
      <c r="C6" s="2">
        <v>5</v>
      </c>
      <c r="D6">
        <v>37</v>
      </c>
      <c r="E6" s="7">
        <v>607763.48648648651</v>
      </c>
      <c r="F6" s="7">
        <v>7705040.5135135138</v>
      </c>
      <c r="G6" s="32">
        <v>9.1904054054054036</v>
      </c>
      <c r="H6" s="32">
        <v>12.842331593810627</v>
      </c>
      <c r="I6" s="32">
        <v>1.1802102734711966</v>
      </c>
      <c r="J6" s="33">
        <v>1</v>
      </c>
    </row>
    <row r="7" spans="1:11" x14ac:dyDescent="0.25">
      <c r="A7" t="s">
        <v>41</v>
      </c>
      <c r="B7" t="s">
        <v>1</v>
      </c>
      <c r="C7" s="2">
        <v>6</v>
      </c>
      <c r="D7">
        <v>5</v>
      </c>
      <c r="E7" s="7">
        <v>511211.33775000006</v>
      </c>
      <c r="F7" s="7">
        <v>7643577.4280320005</v>
      </c>
      <c r="G7" s="32">
        <v>8.9060000000000006</v>
      </c>
      <c r="H7" s="32">
        <v>0.2539879304219001</v>
      </c>
      <c r="I7" s="32">
        <v>2.2604925807549109E-2</v>
      </c>
      <c r="J7" s="33">
        <v>1</v>
      </c>
    </row>
    <row r="8" spans="1:11" x14ac:dyDescent="0.25">
      <c r="A8" t="s">
        <v>21</v>
      </c>
      <c r="B8" t="s">
        <v>1</v>
      </c>
      <c r="C8" s="2">
        <v>7</v>
      </c>
      <c r="D8">
        <v>18</v>
      </c>
      <c r="E8" s="7">
        <v>486631.88888888888</v>
      </c>
      <c r="F8" s="7">
        <v>7628851.388888889</v>
      </c>
      <c r="G8" s="32">
        <v>10.002394444444445</v>
      </c>
      <c r="J8" s="33">
        <v>1</v>
      </c>
    </row>
    <row r="9" spans="1:11" x14ac:dyDescent="0.25">
      <c r="A9" t="s">
        <v>39</v>
      </c>
      <c r="B9" t="s">
        <v>1</v>
      </c>
      <c r="C9" s="2">
        <v>8</v>
      </c>
      <c r="D9">
        <v>6</v>
      </c>
      <c r="E9" s="7">
        <v>514700.69495149999</v>
      </c>
      <c r="F9" s="7">
        <v>7622024.368261666</v>
      </c>
      <c r="G9" s="32">
        <v>7.5666666666666664</v>
      </c>
      <c r="H9" s="32">
        <v>2.1165660868491676</v>
      </c>
      <c r="I9" s="32">
        <v>0.16085902260053672</v>
      </c>
      <c r="J9" s="33">
        <v>1</v>
      </c>
    </row>
    <row r="10" spans="1:11" x14ac:dyDescent="0.25">
      <c r="A10" t="s">
        <v>8</v>
      </c>
      <c r="B10" t="s">
        <v>1</v>
      </c>
      <c r="C10" s="2">
        <v>9</v>
      </c>
      <c r="D10">
        <v>8</v>
      </c>
      <c r="E10" s="7">
        <v>510932</v>
      </c>
      <c r="F10" s="7">
        <v>7625355.25</v>
      </c>
      <c r="G10" s="32">
        <v>17.5971875</v>
      </c>
      <c r="J10" s="33">
        <v>0</v>
      </c>
    </row>
    <row r="11" spans="1:11" x14ac:dyDescent="0.25">
      <c r="A11" t="s">
        <v>4</v>
      </c>
      <c r="B11" t="s">
        <v>1</v>
      </c>
      <c r="C11" s="2">
        <v>10</v>
      </c>
      <c r="D11">
        <v>20</v>
      </c>
      <c r="E11" s="7">
        <v>507272.84535690013</v>
      </c>
      <c r="F11" s="7">
        <v>7625615.6307604983</v>
      </c>
      <c r="G11" s="32">
        <v>31.370999999999999</v>
      </c>
      <c r="J11" s="33">
        <v>0</v>
      </c>
    </row>
    <row r="12" spans="1:11" x14ac:dyDescent="0.25">
      <c r="A12" t="s">
        <v>19</v>
      </c>
      <c r="B12" t="s">
        <v>1</v>
      </c>
      <c r="C12" s="2">
        <v>11</v>
      </c>
      <c r="D12">
        <v>7</v>
      </c>
      <c r="E12" s="7">
        <v>502076.85714285716</v>
      </c>
      <c r="F12" s="7">
        <v>7628838.5714285718</v>
      </c>
      <c r="G12" s="32">
        <v>10.138571428571428</v>
      </c>
      <c r="J12" s="33">
        <v>0</v>
      </c>
    </row>
    <row r="13" spans="1:11" x14ac:dyDescent="0.25">
      <c r="A13" t="s">
        <v>11</v>
      </c>
      <c r="B13" t="s">
        <v>1</v>
      </c>
      <c r="C13" s="2">
        <v>12</v>
      </c>
      <c r="D13">
        <v>11</v>
      </c>
      <c r="E13" s="7">
        <v>488348.54545454547</v>
      </c>
      <c r="F13" s="7">
        <v>7619526.2727272725</v>
      </c>
      <c r="G13" s="37">
        <v>16.2</v>
      </c>
      <c r="H13" s="32">
        <v>8.4041728812437206</v>
      </c>
      <c r="I13" s="32">
        <v>1.3614760067614826</v>
      </c>
      <c r="J13" s="33">
        <v>1</v>
      </c>
    </row>
    <row r="14" spans="1:11" x14ac:dyDescent="0.25">
      <c r="A14" t="s">
        <v>5</v>
      </c>
      <c r="B14" t="s">
        <v>1</v>
      </c>
      <c r="C14" s="2">
        <v>13</v>
      </c>
      <c r="D14">
        <v>69</v>
      </c>
      <c r="E14" s="7">
        <v>507421.22514694196</v>
      </c>
      <c r="F14" s="7">
        <v>7625636.8385542035</v>
      </c>
      <c r="G14" s="32">
        <v>22.032362318840573</v>
      </c>
      <c r="H14" s="32">
        <v>0.5</v>
      </c>
      <c r="J14" s="33">
        <v>0</v>
      </c>
    </row>
    <row r="15" spans="1:11" x14ac:dyDescent="0.25">
      <c r="A15" t="s">
        <v>24</v>
      </c>
      <c r="B15" t="s">
        <v>1</v>
      </c>
      <c r="C15" s="2">
        <v>14</v>
      </c>
      <c r="D15">
        <v>7</v>
      </c>
      <c r="E15" s="7">
        <v>486456.14285714284</v>
      </c>
      <c r="F15" s="7">
        <v>7628308.4285714282</v>
      </c>
      <c r="G15" s="32">
        <v>9.290285714285714</v>
      </c>
      <c r="J15" s="33">
        <v>1</v>
      </c>
    </row>
    <row r="16" spans="1:11" x14ac:dyDescent="0.25">
      <c r="A16" t="s">
        <v>42</v>
      </c>
      <c r="B16" t="s">
        <v>1</v>
      </c>
      <c r="C16" s="2">
        <v>15</v>
      </c>
      <c r="D16">
        <v>28</v>
      </c>
      <c r="E16" s="7">
        <v>512574.77887917857</v>
      </c>
      <c r="F16" s="7">
        <v>7644357.594347856</v>
      </c>
      <c r="G16" s="32">
        <v>9.2839285714285698</v>
      </c>
      <c r="H16" s="32">
        <v>14.815962607944174</v>
      </c>
      <c r="I16" s="32">
        <v>1.3778845225388081</v>
      </c>
      <c r="J16" s="33">
        <v>1</v>
      </c>
    </row>
    <row r="17" spans="1:10" x14ac:dyDescent="0.25">
      <c r="A17" t="s">
        <v>14</v>
      </c>
      <c r="B17" t="s">
        <v>1</v>
      </c>
      <c r="C17" s="2">
        <v>16</v>
      </c>
      <c r="D17">
        <v>14</v>
      </c>
      <c r="E17" s="7">
        <v>498954.21428571426</v>
      </c>
      <c r="F17" s="7">
        <v>7639369.7857142854</v>
      </c>
      <c r="G17" s="32">
        <v>9.5792857142857137</v>
      </c>
      <c r="J17" s="33">
        <v>0</v>
      </c>
    </row>
    <row r="18" spans="1:10" x14ac:dyDescent="0.25">
      <c r="A18" t="s">
        <v>37</v>
      </c>
      <c r="B18" t="s">
        <v>1</v>
      </c>
      <c r="C18" s="2">
        <v>17</v>
      </c>
      <c r="D18">
        <v>2</v>
      </c>
      <c r="E18" s="7">
        <v>484005.93340099999</v>
      </c>
      <c r="F18" s="7">
        <v>7622215.7157300003</v>
      </c>
      <c r="G18" s="32">
        <v>6.46</v>
      </c>
      <c r="H18" s="32">
        <v>2.4194365625078911</v>
      </c>
      <c r="I18" s="32">
        <v>0.15726337656301292</v>
      </c>
      <c r="J18" s="33">
        <v>1</v>
      </c>
    </row>
    <row r="19" spans="1:10" x14ac:dyDescent="0.25">
      <c r="A19" t="s">
        <v>9</v>
      </c>
      <c r="B19" t="s">
        <v>1</v>
      </c>
      <c r="C19" s="2">
        <v>18</v>
      </c>
      <c r="D19">
        <v>11</v>
      </c>
      <c r="E19" s="7">
        <v>510108.09090909088</v>
      </c>
      <c r="F19" s="7">
        <v>7625035.4545454541</v>
      </c>
      <c r="G19" s="32">
        <v>14.862454545454547</v>
      </c>
      <c r="J19" s="33">
        <v>0</v>
      </c>
    </row>
    <row r="20" spans="1:10" x14ac:dyDescent="0.25">
      <c r="A20" t="s">
        <v>29</v>
      </c>
      <c r="B20" t="s">
        <v>1</v>
      </c>
      <c r="C20" s="2">
        <v>19</v>
      </c>
      <c r="D20">
        <v>8</v>
      </c>
      <c r="E20" s="7">
        <v>500619.21666275</v>
      </c>
      <c r="F20" s="7">
        <v>7634013.5365725001</v>
      </c>
      <c r="G20" s="32">
        <v>13.745000000000001</v>
      </c>
      <c r="J20" s="33">
        <v>0</v>
      </c>
    </row>
    <row r="21" spans="1:10" x14ac:dyDescent="0.25">
      <c r="A21" t="s">
        <v>7</v>
      </c>
      <c r="B21" t="s">
        <v>1</v>
      </c>
      <c r="C21" s="2">
        <v>20</v>
      </c>
      <c r="D21">
        <v>5</v>
      </c>
      <c r="E21" s="7">
        <v>510369</v>
      </c>
      <c r="F21" s="7">
        <v>7625405</v>
      </c>
      <c r="G21" s="32">
        <v>9.7200000000000024</v>
      </c>
      <c r="J21" s="33">
        <v>0</v>
      </c>
    </row>
    <row r="22" spans="1:10" x14ac:dyDescent="0.25">
      <c r="A22" t="s">
        <v>6</v>
      </c>
      <c r="B22" t="s">
        <v>1</v>
      </c>
      <c r="C22" s="2">
        <v>21</v>
      </c>
      <c r="D22">
        <v>38</v>
      </c>
      <c r="E22" s="7">
        <v>508516.84394160518</v>
      </c>
      <c r="F22" s="7">
        <v>7625745.2882099999</v>
      </c>
      <c r="G22" s="32">
        <v>13.766578947368417</v>
      </c>
      <c r="J22" s="33">
        <v>0</v>
      </c>
    </row>
    <row r="23" spans="1:10" x14ac:dyDescent="0.25">
      <c r="A23" t="s">
        <v>12</v>
      </c>
      <c r="B23" t="s">
        <v>1</v>
      </c>
      <c r="C23" s="2">
        <v>22</v>
      </c>
      <c r="D23">
        <v>7</v>
      </c>
      <c r="E23" s="7">
        <v>487528.42857142858</v>
      </c>
      <c r="F23" s="7">
        <v>7588321.8571428573</v>
      </c>
      <c r="G23" s="32">
        <v>11.374285714285714</v>
      </c>
      <c r="J23" s="33">
        <v>0</v>
      </c>
    </row>
    <row r="24" spans="1:10" x14ac:dyDescent="0.25">
      <c r="A24" t="s">
        <v>38</v>
      </c>
      <c r="B24" t="s">
        <v>1</v>
      </c>
      <c r="C24" s="2">
        <v>23</v>
      </c>
      <c r="D24">
        <v>2</v>
      </c>
      <c r="E24" s="7">
        <v>483859.10470999999</v>
      </c>
      <c r="F24" s="7">
        <v>7624052.5431500003</v>
      </c>
      <c r="G24" s="32">
        <v>7.9</v>
      </c>
      <c r="H24" s="32">
        <v>0.18722126189827823</v>
      </c>
      <c r="I24" s="32">
        <v>1.4790479689963981E-2</v>
      </c>
      <c r="J24" s="33">
        <v>1</v>
      </c>
    </row>
    <row r="25" spans="1:10" x14ac:dyDescent="0.25">
      <c r="A25" t="s">
        <v>30</v>
      </c>
      <c r="B25" t="s">
        <v>1</v>
      </c>
      <c r="C25" s="2">
        <v>24</v>
      </c>
      <c r="D25">
        <v>5</v>
      </c>
      <c r="E25" s="7">
        <v>500562.40521380008</v>
      </c>
      <c r="F25" s="7">
        <v>7634776.2550799996</v>
      </c>
      <c r="G25" s="32">
        <v>14.724</v>
      </c>
      <c r="H25" s="32">
        <v>9.6274805934473449</v>
      </c>
      <c r="I25" s="32">
        <v>1.4152396472367597</v>
      </c>
      <c r="J25" s="33">
        <v>1</v>
      </c>
    </row>
    <row r="26" spans="1:10" x14ac:dyDescent="0.25">
      <c r="A26" t="s">
        <v>23</v>
      </c>
      <c r="B26" t="s">
        <v>1</v>
      </c>
      <c r="C26" s="2">
        <v>25</v>
      </c>
      <c r="D26">
        <v>15</v>
      </c>
      <c r="E26" s="7">
        <v>505798.13745253335</v>
      </c>
      <c r="F26" s="7">
        <v>7642188.2772379993</v>
      </c>
      <c r="G26" s="32">
        <v>13.847133333333334</v>
      </c>
      <c r="H26" s="32">
        <v>1.3825351785759374</v>
      </c>
      <c r="I26" s="32">
        <v>0.20461520642923875</v>
      </c>
      <c r="J26" s="33">
        <v>1</v>
      </c>
    </row>
    <row r="27" spans="1:10" x14ac:dyDescent="0.25">
      <c r="A27" t="s">
        <v>33</v>
      </c>
      <c r="B27" t="s">
        <v>1</v>
      </c>
      <c r="C27" s="2">
        <v>26</v>
      </c>
      <c r="D27">
        <v>7</v>
      </c>
      <c r="E27" s="7">
        <v>487671</v>
      </c>
      <c r="F27" s="7">
        <v>7588584.8571428573</v>
      </c>
      <c r="G27" s="32">
        <v>6.2971428571428572</v>
      </c>
      <c r="J27" s="33">
        <v>0</v>
      </c>
    </row>
    <row r="28" spans="1:10" x14ac:dyDescent="0.25">
      <c r="A28" t="s">
        <v>20</v>
      </c>
      <c r="B28" t="s">
        <v>1</v>
      </c>
      <c r="C28" s="2">
        <v>27</v>
      </c>
      <c r="D28">
        <v>18</v>
      </c>
      <c r="E28" s="7">
        <v>498184.5</v>
      </c>
      <c r="F28" s="7">
        <v>7640374</v>
      </c>
      <c r="G28" s="32">
        <v>23.050277777777776</v>
      </c>
      <c r="J28" s="33">
        <v>0</v>
      </c>
    </row>
    <row r="29" spans="1:10" x14ac:dyDescent="0.25">
      <c r="A29" t="s">
        <v>35</v>
      </c>
      <c r="B29" t="s">
        <v>1</v>
      </c>
      <c r="C29" s="2">
        <v>28</v>
      </c>
      <c r="D29">
        <v>30</v>
      </c>
      <c r="E29" s="7">
        <v>617058.26666666672</v>
      </c>
      <c r="F29" s="7">
        <v>7709751.666666667</v>
      </c>
      <c r="G29" s="32">
        <v>1.0114133333333335</v>
      </c>
      <c r="J29" s="33">
        <v>0</v>
      </c>
    </row>
    <row r="30" spans="1:10" x14ac:dyDescent="0.25">
      <c r="A30" t="s">
        <v>100</v>
      </c>
      <c r="B30" t="s">
        <v>1</v>
      </c>
      <c r="C30" s="2">
        <v>29</v>
      </c>
      <c r="D30">
        <v>19</v>
      </c>
      <c r="E30" s="7">
        <v>486162.4736842105</v>
      </c>
      <c r="F30" s="7">
        <v>7627705.5789473681</v>
      </c>
      <c r="G30" s="37">
        <v>13.2</v>
      </c>
      <c r="H30" s="32">
        <v>3.4034129136119025</v>
      </c>
      <c r="I30" s="32">
        <v>0.44925050459677107</v>
      </c>
      <c r="J30" s="33">
        <v>1</v>
      </c>
    </row>
    <row r="31" spans="1:10" x14ac:dyDescent="0.25">
      <c r="A31" t="s">
        <v>13</v>
      </c>
      <c r="B31" t="s">
        <v>1</v>
      </c>
      <c r="C31" s="2">
        <v>30</v>
      </c>
      <c r="D31">
        <v>4</v>
      </c>
      <c r="E31" s="7">
        <v>499016.5</v>
      </c>
      <c r="F31" s="7">
        <v>7638663.75</v>
      </c>
      <c r="G31" s="32">
        <v>7.9657499999999999</v>
      </c>
      <c r="H31" s="32">
        <v>18.885781755603862</v>
      </c>
      <c r="I31" s="32">
        <v>1.3408905046478743</v>
      </c>
      <c r="J31" s="33">
        <v>1</v>
      </c>
    </row>
    <row r="32" spans="1:10" x14ac:dyDescent="0.25">
      <c r="A32" t="s">
        <v>34</v>
      </c>
      <c r="B32" t="s">
        <v>1</v>
      </c>
      <c r="C32" s="2">
        <v>31</v>
      </c>
      <c r="D32">
        <v>7</v>
      </c>
      <c r="E32" s="7">
        <v>486993.14285714284</v>
      </c>
      <c r="F32" s="7">
        <v>7588950.1428571427</v>
      </c>
      <c r="G32" s="32">
        <v>24.071428571428573</v>
      </c>
      <c r="J32" s="33">
        <v>0</v>
      </c>
    </row>
    <row r="33" spans="1:10" x14ac:dyDescent="0.25">
      <c r="A33" t="s">
        <v>10</v>
      </c>
      <c r="B33" t="s">
        <v>1</v>
      </c>
      <c r="C33" s="2">
        <v>32</v>
      </c>
      <c r="D33">
        <v>15</v>
      </c>
      <c r="E33" s="7">
        <v>487663.57142857142</v>
      </c>
      <c r="F33" s="7">
        <v>7626383.0666666664</v>
      </c>
      <c r="G33" s="32">
        <v>12.478666666666667</v>
      </c>
      <c r="H33" s="32">
        <v>0.84662643473966714</v>
      </c>
      <c r="I33" s="32">
        <v>0.10582830434245839</v>
      </c>
      <c r="J33" s="33">
        <v>1</v>
      </c>
    </row>
    <row r="34" spans="1:10" x14ac:dyDescent="0.25">
      <c r="A34" t="s">
        <v>18</v>
      </c>
      <c r="B34" t="s">
        <v>1</v>
      </c>
      <c r="C34" s="2">
        <v>33</v>
      </c>
      <c r="D34">
        <v>7</v>
      </c>
      <c r="E34" s="7">
        <v>504847.28571428574</v>
      </c>
      <c r="F34" s="7">
        <v>7640698</v>
      </c>
      <c r="G34" s="32">
        <v>1.212</v>
      </c>
      <c r="J34" s="33">
        <v>0</v>
      </c>
    </row>
    <row r="35" spans="1:10" x14ac:dyDescent="0.25">
      <c r="A35" t="s">
        <v>28</v>
      </c>
      <c r="B35" t="s">
        <v>1</v>
      </c>
      <c r="C35" s="2">
        <v>34</v>
      </c>
      <c r="D35">
        <v>1</v>
      </c>
      <c r="E35" s="7">
        <v>511084.40103900002</v>
      </c>
      <c r="F35" s="7">
        <v>7594427.9019799903</v>
      </c>
      <c r="G35" s="32">
        <v>10.5</v>
      </c>
      <c r="J35" s="33">
        <v>0</v>
      </c>
    </row>
    <row r="36" spans="1:10" x14ac:dyDescent="0.25">
      <c r="A36" t="s">
        <v>44</v>
      </c>
      <c r="B36" t="s">
        <v>1</v>
      </c>
      <c r="C36" s="2">
        <v>35</v>
      </c>
      <c r="D36">
        <v>5</v>
      </c>
      <c r="E36" s="7">
        <v>509777.05675840005</v>
      </c>
      <c r="F36" s="7">
        <v>7645157.7026899997</v>
      </c>
      <c r="G36" s="32">
        <v>11.712</v>
      </c>
      <c r="J36" s="33">
        <v>0</v>
      </c>
    </row>
    <row r="37" spans="1:10" x14ac:dyDescent="0.25">
      <c r="A37" t="s">
        <v>31</v>
      </c>
      <c r="B37" t="s">
        <v>1</v>
      </c>
      <c r="C37" s="2">
        <v>36</v>
      </c>
      <c r="D37">
        <v>4</v>
      </c>
      <c r="E37" s="7">
        <v>498342</v>
      </c>
      <c r="F37" s="7">
        <v>7639890</v>
      </c>
      <c r="G37" s="32">
        <v>8.82</v>
      </c>
      <c r="H37" s="32">
        <v>0.16932528694793345</v>
      </c>
      <c r="I37" s="32">
        <v>1.981105857290821E-2</v>
      </c>
      <c r="J37" s="33">
        <v>1</v>
      </c>
    </row>
    <row r="38" spans="1:10" x14ac:dyDescent="0.25">
      <c r="A38" t="s">
        <v>22</v>
      </c>
      <c r="B38" t="s">
        <v>1</v>
      </c>
      <c r="C38" s="2">
        <v>37</v>
      </c>
      <c r="D38">
        <v>3</v>
      </c>
      <c r="E38" s="7">
        <v>500142.91531266668</v>
      </c>
      <c r="F38" s="7">
        <v>7637327.1046800008</v>
      </c>
      <c r="G38" s="32">
        <v>7.293333333333333</v>
      </c>
      <c r="J38" s="33">
        <v>0</v>
      </c>
    </row>
    <row r="39" spans="1:10" x14ac:dyDescent="0.25">
      <c r="A39" t="s">
        <v>43</v>
      </c>
      <c r="B39" t="s">
        <v>1</v>
      </c>
      <c r="C39" s="2">
        <v>38</v>
      </c>
      <c r="D39">
        <v>3</v>
      </c>
      <c r="E39" s="7">
        <v>514266.02084000007</v>
      </c>
      <c r="F39" s="7">
        <v>7638388.9082400007</v>
      </c>
      <c r="G39" s="32">
        <v>16.900000000000002</v>
      </c>
      <c r="J39" s="33">
        <v>0</v>
      </c>
    </row>
    <row r="40" spans="1:10" x14ac:dyDescent="0.25">
      <c r="A40" t="s">
        <v>32</v>
      </c>
      <c r="B40" t="s">
        <v>1</v>
      </c>
      <c r="C40" s="2">
        <v>39</v>
      </c>
      <c r="D40">
        <v>1</v>
      </c>
      <c r="E40" s="7">
        <v>531769.30024000001</v>
      </c>
      <c r="F40" s="7">
        <v>7618051.3356600003</v>
      </c>
      <c r="G40" s="32">
        <v>29.4</v>
      </c>
      <c r="J40" s="33">
        <v>0</v>
      </c>
    </row>
    <row r="41" spans="1:10" x14ac:dyDescent="0.25">
      <c r="A41" t="s">
        <v>3</v>
      </c>
      <c r="B41" t="s">
        <v>1</v>
      </c>
      <c r="C41" s="2">
        <v>40</v>
      </c>
      <c r="D41">
        <v>6</v>
      </c>
      <c r="E41" s="7">
        <v>510942.05588499998</v>
      </c>
      <c r="F41" s="7">
        <v>7628421.8079133332</v>
      </c>
      <c r="G41" s="37">
        <v>13.8</v>
      </c>
      <c r="H41" s="32">
        <v>8.8895775647665065</v>
      </c>
      <c r="I41" s="32">
        <v>1.2267617039377781</v>
      </c>
      <c r="J41" s="33">
        <v>1</v>
      </c>
    </row>
    <row r="42" spans="1:10" x14ac:dyDescent="0.25">
      <c r="A42" t="s">
        <v>36</v>
      </c>
      <c r="B42" t="s">
        <v>1</v>
      </c>
      <c r="C42" s="2">
        <v>41</v>
      </c>
      <c r="D42">
        <v>1</v>
      </c>
      <c r="E42" s="7">
        <v>523900.9</v>
      </c>
      <c r="F42" s="7">
        <v>7600661.54</v>
      </c>
      <c r="G42" s="32">
        <v>27.1</v>
      </c>
      <c r="J42" s="33">
        <v>0</v>
      </c>
    </row>
    <row r="43" spans="1:10" x14ac:dyDescent="0.25">
      <c r="A43" t="s">
        <v>2</v>
      </c>
      <c r="B43" t="s">
        <v>1</v>
      </c>
      <c r="C43" s="2">
        <v>42</v>
      </c>
      <c r="D43">
        <v>12</v>
      </c>
      <c r="E43" s="7">
        <v>509312.55417341669</v>
      </c>
      <c r="F43" s="7">
        <v>7627860.9520225003</v>
      </c>
      <c r="G43" s="32">
        <v>10.419166666666667</v>
      </c>
      <c r="J43" s="33">
        <v>0</v>
      </c>
    </row>
    <row r="44" spans="1:10" x14ac:dyDescent="0.25">
      <c r="A44" t="s">
        <v>25</v>
      </c>
      <c r="B44" t="s">
        <v>1</v>
      </c>
      <c r="C44" s="2">
        <v>43</v>
      </c>
      <c r="D44">
        <v>4</v>
      </c>
      <c r="E44" s="7">
        <v>543303.87834499998</v>
      </c>
      <c r="F44" s="7">
        <v>7631370.54825</v>
      </c>
      <c r="G44" s="32">
        <v>17.1525</v>
      </c>
      <c r="J44" s="33">
        <v>0</v>
      </c>
    </row>
    <row r="45" spans="1:10" x14ac:dyDescent="0.25">
      <c r="A45" t="s">
        <v>40</v>
      </c>
      <c r="B45" t="s">
        <v>1</v>
      </c>
      <c r="C45" s="2">
        <v>44</v>
      </c>
      <c r="D45">
        <v>5</v>
      </c>
      <c r="E45" s="7">
        <v>515606.42427099997</v>
      </c>
      <c r="F45" s="7">
        <v>7623381.9511519996</v>
      </c>
      <c r="G45" s="32">
        <v>36.82</v>
      </c>
      <c r="H45" s="32">
        <v>0.21165660868491676</v>
      </c>
      <c r="I45" s="32">
        <v>7.7889631996049355E-2</v>
      </c>
      <c r="J45" s="33">
        <v>1</v>
      </c>
    </row>
    <row r="46" spans="1:10" x14ac:dyDescent="0.25">
      <c r="G46" s="32">
        <f>AVERAGE(G2:G45)</f>
        <v>13.364812564637566</v>
      </c>
      <c r="H46" s="32">
        <f t="shared" ref="H46:I46" si="0">AVERAGE(H2:H45)</f>
        <v>8.1307387870918042</v>
      </c>
      <c r="I46" s="32">
        <f t="shared" si="0"/>
        <v>0.75380961581785366</v>
      </c>
    </row>
    <row r="47" spans="1:10" x14ac:dyDescent="0.25">
      <c r="H47" s="32">
        <f>SUM(H2:H45)</f>
        <v>162.61477574183607</v>
      </c>
      <c r="I47" s="32">
        <f>SUM(I2:I45)</f>
        <v>14.322382700539221</v>
      </c>
    </row>
  </sheetData>
  <sortState xmlns:xlrd2="http://schemas.microsoft.com/office/spreadsheetml/2017/richdata2" ref="A2:I45">
    <sortCondition ref="C1:C4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DC58B-CED4-45FC-B06C-2417B233E077}">
  <dimension ref="A1:Q38"/>
  <sheetViews>
    <sheetView topLeftCell="A21" workbookViewId="0">
      <selection activeCell="B24" sqref="B24"/>
    </sheetView>
  </sheetViews>
  <sheetFormatPr defaultRowHeight="15" x14ac:dyDescent="0.25"/>
  <cols>
    <col min="1" max="1" width="12.85546875" style="4" customWidth="1"/>
    <col min="2" max="2" width="11" style="4" bestFit="1" customWidth="1"/>
    <col min="3" max="3" width="18.5703125" customWidth="1"/>
  </cols>
  <sheetData>
    <row r="1" spans="1:17" x14ac:dyDescent="0.25">
      <c r="A1" s="3" t="s">
        <v>48</v>
      </c>
      <c r="B1" s="3" t="s">
        <v>102</v>
      </c>
      <c r="C1" s="1" t="s">
        <v>56</v>
      </c>
    </row>
    <row r="2" spans="1:17" x14ac:dyDescent="0.25">
      <c r="A2" s="8">
        <v>6.54</v>
      </c>
      <c r="B2" s="9">
        <v>51.025647145270923</v>
      </c>
    </row>
    <row r="3" spans="1:17" x14ac:dyDescent="0.25">
      <c r="A3" s="4">
        <v>3.976485714285714</v>
      </c>
      <c r="B3" s="4">
        <v>22.766105446830633</v>
      </c>
    </row>
    <row r="4" spans="1:17" x14ac:dyDescent="0.25">
      <c r="A4" s="4">
        <v>7.9657499999999999</v>
      </c>
      <c r="B4" s="4">
        <v>18.885781755603862</v>
      </c>
    </row>
    <row r="5" spans="1:17" x14ac:dyDescent="0.25">
      <c r="A5" s="4">
        <v>9.2839285714285698</v>
      </c>
      <c r="B5" s="4">
        <v>14.815962607944174</v>
      </c>
    </row>
    <row r="6" spans="1:17" x14ac:dyDescent="0.25">
      <c r="A6" s="4">
        <v>9.1904054054054036</v>
      </c>
      <c r="B6" s="4">
        <v>12.842331593810627</v>
      </c>
    </row>
    <row r="7" spans="1:17" x14ac:dyDescent="0.25">
      <c r="A7" s="4">
        <v>14.724</v>
      </c>
      <c r="B7" s="4">
        <v>9.6274805934473449</v>
      </c>
    </row>
    <row r="8" spans="1:17" x14ac:dyDescent="0.25">
      <c r="A8" s="10">
        <v>13.8</v>
      </c>
      <c r="B8" s="5">
        <v>8.8895775647665065</v>
      </c>
    </row>
    <row r="9" spans="1:17" x14ac:dyDescent="0.25">
      <c r="A9" s="10">
        <v>16.2</v>
      </c>
      <c r="B9" s="5">
        <v>8.4041728812437206</v>
      </c>
    </row>
    <row r="10" spans="1:17" x14ac:dyDescent="0.25">
      <c r="A10" s="10">
        <v>13.2</v>
      </c>
      <c r="B10" s="5">
        <v>3.4034129136119025</v>
      </c>
    </row>
    <row r="11" spans="1:17" x14ac:dyDescent="0.25">
      <c r="A11" s="4">
        <v>6.46</v>
      </c>
      <c r="B11" s="4">
        <v>2.4194365625078911</v>
      </c>
    </row>
    <row r="12" spans="1:17" x14ac:dyDescent="0.25">
      <c r="A12" s="4">
        <v>7.5666666666666664</v>
      </c>
      <c r="B12" s="4">
        <v>2.1165660868491676</v>
      </c>
    </row>
    <row r="13" spans="1:17" x14ac:dyDescent="0.25">
      <c r="A13" s="4">
        <v>5.7740476190476189</v>
      </c>
      <c r="B13" s="4">
        <v>2.0669478886806836</v>
      </c>
      <c r="Q13" s="24"/>
    </row>
    <row r="14" spans="1:17" x14ac:dyDescent="0.25">
      <c r="A14" s="4">
        <v>25</v>
      </c>
      <c r="B14" s="5">
        <v>1.8</v>
      </c>
    </row>
    <row r="15" spans="1:17" x14ac:dyDescent="0.25">
      <c r="A15" s="4">
        <v>13.847133333333334</v>
      </c>
      <c r="B15" s="4">
        <v>1.3825351785759374</v>
      </c>
    </row>
    <row r="16" spans="1:17" x14ac:dyDescent="0.25">
      <c r="A16" s="4">
        <v>12.478666666666667</v>
      </c>
      <c r="B16" s="4">
        <v>0.84662643473966714</v>
      </c>
    </row>
    <row r="17" spans="1:7" x14ac:dyDescent="0.25">
      <c r="A17" s="4">
        <v>22.032362318840573</v>
      </c>
      <c r="B17" s="4">
        <v>0.5</v>
      </c>
    </row>
    <row r="18" spans="1:7" x14ac:dyDescent="0.25">
      <c r="A18" s="4">
        <v>8.9060000000000006</v>
      </c>
      <c r="B18" s="4">
        <v>0.2539879304219001</v>
      </c>
    </row>
    <row r="19" spans="1:7" x14ac:dyDescent="0.25">
      <c r="A19" s="4">
        <v>36.82</v>
      </c>
      <c r="B19" s="4">
        <v>0.21165660868491676</v>
      </c>
    </row>
    <row r="20" spans="1:7" x14ac:dyDescent="0.25">
      <c r="A20" s="4">
        <v>7.9</v>
      </c>
      <c r="B20" s="4">
        <v>0.18722126189827823</v>
      </c>
    </row>
    <row r="21" spans="1:7" x14ac:dyDescent="0.25">
      <c r="A21" s="4">
        <v>8.82</v>
      </c>
      <c r="B21" s="4">
        <v>0.16932528694793345</v>
      </c>
    </row>
    <row r="22" spans="1:7" x14ac:dyDescent="0.25">
      <c r="A22" s="11">
        <v>12.3</v>
      </c>
      <c r="B22" s="13"/>
      <c r="C22" s="13">
        <v>2.5299999999999998</v>
      </c>
    </row>
    <row r="23" spans="1:7" x14ac:dyDescent="0.25">
      <c r="A23" s="15">
        <v>4.5</v>
      </c>
      <c r="B23" s="13"/>
      <c r="C23" s="13">
        <v>19.3</v>
      </c>
    </row>
    <row r="24" spans="1:7" x14ac:dyDescent="0.25">
      <c r="A24" s="15">
        <v>17</v>
      </c>
      <c r="B24" s="13"/>
      <c r="C24" s="13">
        <v>1.76</v>
      </c>
    </row>
    <row r="25" spans="1:7" x14ac:dyDescent="0.25">
      <c r="A25" s="11">
        <v>6.5</v>
      </c>
      <c r="B25" s="13"/>
      <c r="C25" s="13">
        <v>17.7</v>
      </c>
    </row>
    <row r="26" spans="1:7" x14ac:dyDescent="0.25">
      <c r="A26" s="11">
        <v>10.199999999999999</v>
      </c>
      <c r="B26" s="13"/>
      <c r="C26" s="13">
        <v>2.8</v>
      </c>
    </row>
    <row r="27" spans="1:7" x14ac:dyDescent="0.25">
      <c r="A27" s="11">
        <v>15.13</v>
      </c>
      <c r="B27" s="13"/>
      <c r="C27" s="13">
        <v>7.87</v>
      </c>
    </row>
    <row r="28" spans="1:7" x14ac:dyDescent="0.25">
      <c r="A28" s="11">
        <v>4.7300000000000004</v>
      </c>
      <c r="B28" s="13"/>
      <c r="C28" s="13">
        <v>7.1349999999999998</v>
      </c>
    </row>
    <row r="29" spans="1:7" x14ac:dyDescent="0.25">
      <c r="A29" s="11">
        <v>15.1</v>
      </c>
      <c r="B29" s="13"/>
      <c r="C29" s="13">
        <v>2.2000000000000002</v>
      </c>
      <c r="G29" s="22"/>
    </row>
    <row r="30" spans="1:7" x14ac:dyDescent="0.25">
      <c r="A30" s="11">
        <v>27.8</v>
      </c>
      <c r="B30" s="13"/>
      <c r="C30" s="13">
        <v>4.7</v>
      </c>
      <c r="G30" s="23"/>
    </row>
    <row r="31" spans="1:7" x14ac:dyDescent="0.25">
      <c r="A31" s="11">
        <v>6.4</v>
      </c>
      <c r="B31" s="13"/>
      <c r="C31" s="13">
        <v>141.28</v>
      </c>
    </row>
    <row r="32" spans="1:7" x14ac:dyDescent="0.25">
      <c r="A32" s="11">
        <v>1.7</v>
      </c>
      <c r="B32" s="13"/>
      <c r="C32" s="13">
        <v>69.8</v>
      </c>
    </row>
    <row r="33" spans="1:7" x14ac:dyDescent="0.25">
      <c r="A33" s="11">
        <v>9.4</v>
      </c>
      <c r="B33" s="13"/>
      <c r="C33" s="13">
        <v>4.3</v>
      </c>
      <c r="G33" s="23"/>
    </row>
    <row r="34" spans="1:7" x14ac:dyDescent="0.25">
      <c r="A34" s="11">
        <v>5.2</v>
      </c>
      <c r="B34" s="13"/>
      <c r="C34" s="13">
        <v>5.7</v>
      </c>
    </row>
    <row r="35" spans="1:7" x14ac:dyDescent="0.25">
      <c r="A35" s="11">
        <v>10.199999999999999</v>
      </c>
      <c r="B35" s="13"/>
      <c r="C35" s="13">
        <v>113.29</v>
      </c>
    </row>
    <row r="36" spans="1:7" x14ac:dyDescent="0.25">
      <c r="A36" s="11">
        <v>25.3</v>
      </c>
      <c r="B36" s="13"/>
      <c r="C36" s="13">
        <v>12.3</v>
      </c>
    </row>
    <row r="37" spans="1:7" x14ac:dyDescent="0.25">
      <c r="A37" s="11">
        <v>5.52</v>
      </c>
      <c r="B37" s="13"/>
      <c r="C37" s="13">
        <v>103</v>
      </c>
    </row>
    <row r="38" spans="1:7" x14ac:dyDescent="0.25">
      <c r="A38" s="11">
        <v>7.1</v>
      </c>
      <c r="B38" s="13"/>
      <c r="C38" s="13">
        <v>6.47</v>
      </c>
    </row>
  </sheetData>
  <sortState xmlns:xlrd2="http://schemas.microsoft.com/office/spreadsheetml/2017/richdata2" ref="A2:B45">
    <sortCondition descending="1" ref="B1:B45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DD5D3-A9FE-480E-8C6F-C0A6A28E3A5C}">
  <dimension ref="A1:H18"/>
  <sheetViews>
    <sheetView workbookViewId="0">
      <selection activeCell="D21" sqref="D21"/>
    </sheetView>
  </sheetViews>
  <sheetFormatPr defaultColWidth="9.140625" defaultRowHeight="15" x14ac:dyDescent="0.25"/>
  <cols>
    <col min="3" max="3" width="19.7109375" customWidth="1"/>
    <col min="6" max="6" width="20.28515625" customWidth="1"/>
    <col min="7" max="7" width="99.85546875" customWidth="1"/>
    <col min="8" max="8" width="26.5703125" customWidth="1"/>
  </cols>
  <sheetData>
    <row r="1" spans="1:8" ht="38.25" x14ac:dyDescent="0.25">
      <c r="A1" s="17" t="s">
        <v>91</v>
      </c>
      <c r="B1" s="17" t="s">
        <v>92</v>
      </c>
      <c r="C1" s="18" t="s">
        <v>93</v>
      </c>
      <c r="D1" s="19" t="s">
        <v>94</v>
      </c>
      <c r="E1" s="20" t="s">
        <v>95</v>
      </c>
      <c r="F1" s="20" t="s">
        <v>96</v>
      </c>
      <c r="G1" s="17" t="s">
        <v>97</v>
      </c>
      <c r="H1" s="21" t="s">
        <v>98</v>
      </c>
    </row>
    <row r="2" spans="1:8" x14ac:dyDescent="0.25">
      <c r="A2" s="11">
        <v>35</v>
      </c>
      <c r="B2" s="11" t="s">
        <v>56</v>
      </c>
      <c r="C2" s="12" t="s">
        <v>57</v>
      </c>
      <c r="D2" s="11">
        <v>12.3</v>
      </c>
      <c r="E2" s="13">
        <v>2.5299999999999998</v>
      </c>
      <c r="F2" s="13">
        <v>0.31</v>
      </c>
      <c r="G2" t="s">
        <v>58</v>
      </c>
      <c r="H2" s="14">
        <v>43880</v>
      </c>
    </row>
    <row r="3" spans="1:8" x14ac:dyDescent="0.25">
      <c r="A3" s="11">
        <v>45</v>
      </c>
      <c r="B3" s="11" t="s">
        <v>56</v>
      </c>
      <c r="C3" s="12" t="s">
        <v>59</v>
      </c>
      <c r="D3" s="15">
        <v>4.5</v>
      </c>
      <c r="E3" s="13">
        <v>19.3</v>
      </c>
      <c r="F3" s="13">
        <v>0.87</v>
      </c>
      <c r="G3" t="s">
        <v>60</v>
      </c>
      <c r="H3" s="14">
        <v>43884</v>
      </c>
    </row>
    <row r="4" spans="1:8" x14ac:dyDescent="0.25">
      <c r="A4" s="11">
        <v>44</v>
      </c>
      <c r="B4" s="11" t="s">
        <v>56</v>
      </c>
      <c r="C4" s="12" t="s">
        <v>61</v>
      </c>
      <c r="D4" s="15">
        <v>17</v>
      </c>
      <c r="E4" s="13">
        <v>1.76</v>
      </c>
      <c r="F4" s="13">
        <v>0.31</v>
      </c>
      <c r="G4" t="s">
        <v>62</v>
      </c>
      <c r="H4" s="14">
        <v>43880</v>
      </c>
    </row>
    <row r="5" spans="1:8" x14ac:dyDescent="0.25">
      <c r="A5" s="11">
        <v>33</v>
      </c>
      <c r="B5" s="11" t="s">
        <v>56</v>
      </c>
      <c r="C5" s="12" t="s">
        <v>63</v>
      </c>
      <c r="D5" s="11">
        <v>6.5</v>
      </c>
      <c r="E5" s="13">
        <v>17.7</v>
      </c>
      <c r="F5" s="13">
        <v>1.1499999999999999</v>
      </c>
      <c r="G5" t="s">
        <v>64</v>
      </c>
      <c r="H5" s="14">
        <v>43880</v>
      </c>
    </row>
    <row r="6" spans="1:8" x14ac:dyDescent="0.25">
      <c r="A6" s="11">
        <v>39</v>
      </c>
      <c r="B6" s="11" t="s">
        <v>56</v>
      </c>
      <c r="C6" s="12" t="s">
        <v>65</v>
      </c>
      <c r="D6" s="11">
        <v>10.199999999999999</v>
      </c>
      <c r="E6" s="13">
        <v>2.8</v>
      </c>
      <c r="F6" s="13">
        <v>0.3</v>
      </c>
      <c r="G6" t="s">
        <v>66</v>
      </c>
      <c r="H6" s="14">
        <v>43880</v>
      </c>
    </row>
    <row r="7" spans="1:8" x14ac:dyDescent="0.25">
      <c r="A7" s="11">
        <v>42</v>
      </c>
      <c r="B7" s="11" t="s">
        <v>56</v>
      </c>
      <c r="C7" s="12" t="s">
        <v>67</v>
      </c>
      <c r="D7" s="11">
        <v>15.13</v>
      </c>
      <c r="E7" s="13">
        <v>7.87</v>
      </c>
      <c r="F7" s="13">
        <v>1.19</v>
      </c>
      <c r="G7" t="s">
        <v>68</v>
      </c>
      <c r="H7" s="14">
        <v>43880</v>
      </c>
    </row>
    <row r="8" spans="1:8" x14ac:dyDescent="0.25">
      <c r="A8" s="11">
        <v>32</v>
      </c>
      <c r="B8" s="11" t="s">
        <v>56</v>
      </c>
      <c r="C8" s="12" t="s">
        <v>69</v>
      </c>
      <c r="D8" s="11">
        <v>4.7300000000000004</v>
      </c>
      <c r="E8" s="13">
        <v>7.1349999999999998</v>
      </c>
      <c r="F8" s="13">
        <v>0.33</v>
      </c>
      <c r="G8" t="s">
        <v>70</v>
      </c>
      <c r="H8" s="16"/>
    </row>
    <row r="9" spans="1:8" x14ac:dyDescent="0.25">
      <c r="A9" s="11">
        <v>36</v>
      </c>
      <c r="B9" s="11" t="s">
        <v>56</v>
      </c>
      <c r="C9" s="12" t="s">
        <v>71</v>
      </c>
      <c r="D9" s="11">
        <v>15.1</v>
      </c>
      <c r="E9" s="13">
        <v>2.2000000000000002</v>
      </c>
      <c r="F9" s="13">
        <v>0.33</v>
      </c>
      <c r="G9" t="s">
        <v>72</v>
      </c>
      <c r="H9" s="14">
        <v>43880</v>
      </c>
    </row>
    <row r="10" spans="1:8" x14ac:dyDescent="0.25">
      <c r="A10" s="11">
        <v>40</v>
      </c>
      <c r="B10" s="11" t="s">
        <v>56</v>
      </c>
      <c r="C10" s="12" t="s">
        <v>73</v>
      </c>
      <c r="D10" s="11">
        <v>27.8</v>
      </c>
      <c r="E10" s="13">
        <v>4.7</v>
      </c>
      <c r="F10" s="13">
        <v>1.3</v>
      </c>
      <c r="G10" t="s">
        <v>74</v>
      </c>
      <c r="H10" s="14">
        <v>43880</v>
      </c>
    </row>
    <row r="11" spans="1:8" x14ac:dyDescent="0.25">
      <c r="A11" s="11">
        <v>41</v>
      </c>
      <c r="B11" s="11" t="s">
        <v>56</v>
      </c>
      <c r="C11" s="12" t="s">
        <v>75</v>
      </c>
      <c r="D11" s="11">
        <v>6.4</v>
      </c>
      <c r="E11" s="13">
        <v>141.28</v>
      </c>
      <c r="F11" s="13">
        <v>9.02</v>
      </c>
      <c r="G11" t="s">
        <v>76</v>
      </c>
      <c r="H11" s="14">
        <v>43880</v>
      </c>
    </row>
    <row r="12" spans="1:8" x14ac:dyDescent="0.25">
      <c r="A12" s="11">
        <v>37</v>
      </c>
      <c r="B12" s="11" t="s">
        <v>56</v>
      </c>
      <c r="C12" s="12" t="s">
        <v>77</v>
      </c>
      <c r="D12" s="11">
        <v>1.7</v>
      </c>
      <c r="E12" s="13">
        <v>69.8</v>
      </c>
      <c r="F12" s="13">
        <v>1.61</v>
      </c>
      <c r="G12" t="s">
        <v>78</v>
      </c>
      <c r="H12" s="14">
        <v>43880</v>
      </c>
    </row>
    <row r="13" spans="1:8" x14ac:dyDescent="0.25">
      <c r="A13" s="11">
        <v>43</v>
      </c>
      <c r="B13" s="11" t="s">
        <v>56</v>
      </c>
      <c r="C13" s="12" t="s">
        <v>79</v>
      </c>
      <c r="D13" s="11">
        <v>9.4</v>
      </c>
      <c r="E13" s="13">
        <v>4.3</v>
      </c>
      <c r="F13" s="13">
        <v>0.57999999999999996</v>
      </c>
      <c r="G13" t="s">
        <v>80</v>
      </c>
      <c r="H13" s="14">
        <v>43880</v>
      </c>
    </row>
    <row r="14" spans="1:8" x14ac:dyDescent="0.25">
      <c r="A14" s="11">
        <v>38</v>
      </c>
      <c r="B14" s="11" t="s">
        <v>56</v>
      </c>
      <c r="C14" s="12" t="s">
        <v>81</v>
      </c>
      <c r="D14" s="11">
        <v>5.2</v>
      </c>
      <c r="E14" s="13">
        <v>5.7</v>
      </c>
      <c r="F14" s="13">
        <v>0.23</v>
      </c>
      <c r="G14" t="s">
        <v>82</v>
      </c>
      <c r="H14" s="14">
        <v>43880</v>
      </c>
    </row>
    <row r="15" spans="1:8" x14ac:dyDescent="0.25">
      <c r="A15" s="11">
        <v>29</v>
      </c>
      <c r="B15" s="11" t="s">
        <v>56</v>
      </c>
      <c r="C15" s="12" t="s">
        <v>83</v>
      </c>
      <c r="D15" s="11">
        <v>10.199999999999999</v>
      </c>
      <c r="E15" s="13">
        <v>113.29</v>
      </c>
      <c r="F15" s="13">
        <v>11.6</v>
      </c>
      <c r="G15" t="s">
        <v>84</v>
      </c>
      <c r="H15" s="14">
        <v>43880</v>
      </c>
    </row>
    <row r="16" spans="1:8" x14ac:dyDescent="0.25">
      <c r="A16" s="11">
        <v>34</v>
      </c>
      <c r="B16" s="11" t="s">
        <v>56</v>
      </c>
      <c r="C16" s="12" t="s">
        <v>85</v>
      </c>
      <c r="D16" s="11">
        <v>25.3</v>
      </c>
      <c r="E16" s="13">
        <v>12.3</v>
      </c>
      <c r="F16" s="13">
        <v>3.11</v>
      </c>
      <c r="G16" t="s">
        <v>86</v>
      </c>
      <c r="H16" s="14">
        <v>43880</v>
      </c>
    </row>
    <row r="17" spans="1:8" x14ac:dyDescent="0.25">
      <c r="A17" s="11">
        <v>31</v>
      </c>
      <c r="B17" s="11" t="s">
        <v>56</v>
      </c>
      <c r="C17" s="12" t="s">
        <v>87</v>
      </c>
      <c r="D17" s="11">
        <v>5.52</v>
      </c>
      <c r="E17" s="13">
        <v>103</v>
      </c>
      <c r="F17" s="13">
        <v>5.72</v>
      </c>
      <c r="G17" t="s">
        <v>88</v>
      </c>
      <c r="H17" s="16" t="s">
        <v>89</v>
      </c>
    </row>
    <row r="18" spans="1:8" x14ac:dyDescent="0.25">
      <c r="A18" s="11">
        <v>30</v>
      </c>
      <c r="B18" s="11" t="s">
        <v>56</v>
      </c>
      <c r="C18" s="12" t="s">
        <v>90</v>
      </c>
      <c r="D18" s="11">
        <v>7.1</v>
      </c>
      <c r="E18" s="13">
        <v>6.47</v>
      </c>
      <c r="F18" s="13">
        <v>0.46</v>
      </c>
      <c r="G18" t="s">
        <v>70</v>
      </c>
      <c r="H18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7693-7237-4E07-A155-230D06C27FCA}">
  <dimension ref="A1:E16"/>
  <sheetViews>
    <sheetView tabSelected="1" workbookViewId="0">
      <selection activeCell="B2" sqref="B2:B6"/>
    </sheetView>
  </sheetViews>
  <sheetFormatPr defaultColWidth="9.140625" defaultRowHeight="15" x14ac:dyDescent="0.25"/>
  <cols>
    <col min="1" max="2" width="19.7109375" style="25" customWidth="1"/>
    <col min="3" max="3" width="13.28515625" style="41" customWidth="1"/>
    <col min="4" max="4" width="25.5703125" style="41" customWidth="1"/>
    <col min="5" max="5" width="25.28515625" style="25" customWidth="1"/>
    <col min="6" max="16384" width="9.140625" style="25"/>
  </cols>
  <sheetData>
    <row r="1" spans="1:5" x14ac:dyDescent="0.25">
      <c r="A1" s="29" t="s">
        <v>51</v>
      </c>
      <c r="B1" s="29" t="s">
        <v>103</v>
      </c>
      <c r="C1" s="38" t="s">
        <v>45</v>
      </c>
      <c r="D1" s="38" t="s">
        <v>46</v>
      </c>
    </row>
    <row r="2" spans="1:5" x14ac:dyDescent="0.25">
      <c r="A2" s="26">
        <v>13008</v>
      </c>
      <c r="B2" s="26">
        <v>32</v>
      </c>
      <c r="C2" s="39">
        <v>510456.25400000002</v>
      </c>
      <c r="D2" s="39">
        <v>7625279.4709999999</v>
      </c>
    </row>
    <row r="3" spans="1:5" x14ac:dyDescent="0.25">
      <c r="A3" s="26">
        <v>13010</v>
      </c>
      <c r="B3" s="26">
        <v>32</v>
      </c>
      <c r="C3" s="39">
        <v>510692.08100000001</v>
      </c>
      <c r="D3" s="39">
        <v>7625340.5700000003</v>
      </c>
    </row>
    <row r="4" spans="1:5" x14ac:dyDescent="0.25">
      <c r="A4" s="26">
        <v>13012</v>
      </c>
      <c r="B4" s="26">
        <v>32</v>
      </c>
      <c r="C4" s="39">
        <v>510831.98700000002</v>
      </c>
      <c r="D4" s="39">
        <v>7625399.5659999996</v>
      </c>
    </row>
    <row r="5" spans="1:5" x14ac:dyDescent="0.25">
      <c r="A5" s="26" t="s">
        <v>52</v>
      </c>
      <c r="B5" s="26">
        <v>32</v>
      </c>
      <c r="C5" s="40">
        <v>488293</v>
      </c>
      <c r="D5" s="39">
        <v>7618843</v>
      </c>
      <c r="E5" s="27"/>
    </row>
    <row r="6" spans="1:5" x14ac:dyDescent="0.25">
      <c r="A6" s="26" t="s">
        <v>101</v>
      </c>
      <c r="B6" s="26">
        <v>32</v>
      </c>
      <c r="C6" s="40">
        <v>488285</v>
      </c>
      <c r="D6" s="39">
        <v>7618843</v>
      </c>
      <c r="E6" s="27"/>
    </row>
    <row r="7" spans="1:5" x14ac:dyDescent="0.25">
      <c r="A7" s="26"/>
      <c r="B7" s="26"/>
      <c r="C7" s="40"/>
      <c r="D7" s="39"/>
      <c r="E7" s="27"/>
    </row>
    <row r="8" spans="1:5" x14ac:dyDescent="0.25">
      <c r="A8" s="26"/>
      <c r="B8" s="26"/>
      <c r="C8" s="40"/>
      <c r="D8" s="39"/>
      <c r="E8" s="27"/>
    </row>
    <row r="9" spans="1:5" x14ac:dyDescent="0.25">
      <c r="A9" s="26"/>
      <c r="B9" s="26"/>
      <c r="C9" s="40"/>
      <c r="D9" s="39"/>
      <c r="E9" s="27"/>
    </row>
    <row r="10" spans="1:5" x14ac:dyDescent="0.25">
      <c r="A10" s="26"/>
      <c r="B10" s="26"/>
      <c r="C10" s="40"/>
      <c r="D10" s="39"/>
      <c r="E10" s="27"/>
    </row>
    <row r="11" spans="1:5" x14ac:dyDescent="0.25">
      <c r="A11" s="26"/>
      <c r="B11" s="26"/>
      <c r="C11" s="40"/>
      <c r="D11" s="39"/>
      <c r="E11" s="27"/>
    </row>
    <row r="15" spans="1:5" x14ac:dyDescent="0.25">
      <c r="A15" s="26"/>
      <c r="B15" s="26"/>
      <c r="C15" s="40"/>
      <c r="D15" s="39"/>
      <c r="E15" s="27"/>
    </row>
    <row r="16" spans="1:5" x14ac:dyDescent="0.25">
      <c r="A16" s="26"/>
      <c r="B16" s="26"/>
      <c r="C16" s="40"/>
      <c r="D16" s="40"/>
      <c r="E16" s="2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1330b7-a67c-4846-8b6a-4c888ec2572d">
      <UserInfo>
        <DisplayName>Rønning Jan Steinar</DisplayName>
        <AccountId>23</AccountId>
        <AccountType/>
      </UserInfo>
      <UserInfo>
        <DisplayName>Larsen Bjørn Eskil</DisplayName>
        <AccountId>24</AccountId>
        <AccountType/>
      </UserInfo>
      <UserInfo>
        <DisplayName>Liinamaa-Dehls Anne</DisplayName>
        <AccountId>48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3" ma:contentTypeDescription="Create a new document." ma:contentTypeScope="" ma:versionID="3d664ae9c1c238aa8d3aae842a9fe19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8ee3b7b5bfa95e204771f4fd1e03ceb2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20D70A-0E22-4EC9-8BAE-D6040323B17F}">
  <ds:schemaRefs>
    <ds:schemaRef ds:uri="http://schemas.microsoft.com/office/2006/metadata/properties"/>
    <ds:schemaRef ds:uri="http://purl.org/dc/elements/1.1/"/>
    <ds:schemaRef ds:uri="c688ce9f-5990-4d93-be9b-7ddc8733c2d3"/>
    <ds:schemaRef ds:uri="http://purl.org/dc/dcmitype/"/>
    <ds:schemaRef ds:uri="http://schemas.microsoft.com/office/2006/documentManagement/types"/>
    <ds:schemaRef ds:uri="http://www.w3.org/XML/1998/namespace"/>
    <ds:schemaRef ds:uri="e464b40c-4521-45e4-bba5-50da3f0beeb5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AEAF271-1D0C-488D-9544-E0860CC81F08}"/>
</file>

<file path=customXml/itemProps3.xml><?xml version="1.0" encoding="utf-8"?>
<ds:datastoreItem xmlns:ds="http://schemas.openxmlformats.org/officeDocument/2006/customXml" ds:itemID="{86FCC97D-519F-4721-9DF0-512884F1C4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occurrences</vt:lpstr>
      <vt:lpstr>comparison</vt:lpstr>
      <vt:lpstr>international occurrences</vt:lpstr>
      <vt:lpstr>drill_hole_collar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Gautneb Håvard</dc:creator>
  <cp:lastModifiedBy>Gautneb Håvard</cp:lastModifiedBy>
  <dcterms:created xsi:type="dcterms:W3CDTF">2021-08-25T09:08:29Z</dcterms:created>
  <dcterms:modified xsi:type="dcterms:W3CDTF">2022-02-05T20:42:55Z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