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FCB7961-5A25-6346-B8A5-78DDCB834F5F}" xr6:coauthVersionLast="47" xr6:coauthVersionMax="47" xr10:uidLastSave="{00000000-0000-0000-0000-000000000000}"/>
  <bookViews>
    <workbookView xWindow="-26895" yWindow="585" windowWidth="16935" windowHeight="13590" activeTab="2" xr2:uid="{00000000-000D-0000-FFFF-FFFF00000000}"/>
  </bookViews>
  <sheets>
    <sheet name="Clinopyroxene" sheetId="1" r:id="rId1"/>
    <sheet name="Orthopyroxene" sheetId="2" r:id="rId2"/>
    <sheet name="Plagioclase" sheetId="3" r:id="rId3"/>
    <sheet name="Amphibol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3" l="1"/>
  <c r="J35" i="3"/>
  <c r="I35" i="3"/>
  <c r="H35" i="3"/>
  <c r="G35" i="3"/>
  <c r="F35" i="3"/>
  <c r="E35" i="3"/>
  <c r="D35" i="3"/>
  <c r="C35" i="3"/>
  <c r="B35" i="3"/>
  <c r="F38" i="2"/>
  <c r="F37" i="2"/>
  <c r="F36" i="2"/>
  <c r="F35" i="2"/>
  <c r="E38" i="2"/>
  <c r="E37" i="2"/>
  <c r="E36" i="2"/>
  <c r="E35" i="2"/>
  <c r="D38" i="2"/>
  <c r="D37" i="2"/>
  <c r="D36" i="2"/>
  <c r="D35" i="2"/>
  <c r="C38" i="2"/>
  <c r="C37" i="2"/>
  <c r="C36" i="2"/>
  <c r="C35" i="2"/>
  <c r="B38" i="2"/>
  <c r="B37" i="2"/>
  <c r="B36" i="2"/>
  <c r="B35" i="2"/>
  <c r="C35" i="1"/>
  <c r="J35" i="1" l="1"/>
  <c r="P38" i="1"/>
  <c r="P37" i="1"/>
  <c r="P36" i="1"/>
  <c r="P35" i="1"/>
  <c r="V38" i="1"/>
  <c r="U38" i="1"/>
  <c r="T38" i="1"/>
  <c r="S38" i="1"/>
  <c r="R38" i="1"/>
  <c r="Q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6" i="1"/>
  <c r="U36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T35" i="1"/>
  <c r="S35" i="1"/>
  <c r="R35" i="1"/>
  <c r="Q35" i="1"/>
  <c r="O35" i="1"/>
  <c r="N35" i="1"/>
  <c r="M35" i="1"/>
  <c r="L35" i="1"/>
  <c r="K35" i="1"/>
  <c r="I35" i="1"/>
  <c r="H35" i="1"/>
  <c r="G35" i="1"/>
  <c r="F35" i="1"/>
  <c r="E35" i="1"/>
  <c r="D35" i="1"/>
  <c r="B35" i="1"/>
</calcChain>
</file>

<file path=xl/sharedStrings.xml><?xml version="1.0" encoding="utf-8"?>
<sst xmlns="http://schemas.openxmlformats.org/spreadsheetml/2006/main" count="256" uniqueCount="103">
  <si>
    <t>STKH/16/03</t>
  </si>
  <si>
    <t>STKH/16/04</t>
  </si>
  <si>
    <t>STKH/19/27</t>
  </si>
  <si>
    <t>FeO</t>
  </si>
  <si>
    <t>MnO</t>
  </si>
  <si>
    <t>MgO</t>
  </si>
  <si>
    <t>NiO</t>
  </si>
  <si>
    <t>ZnO</t>
  </si>
  <si>
    <t>CaO</t>
  </si>
  <si>
    <t>Total</t>
  </si>
  <si>
    <t>Si</t>
  </si>
  <si>
    <t>Ti</t>
  </si>
  <si>
    <t>Al</t>
  </si>
  <si>
    <t>V</t>
  </si>
  <si>
    <t>Cr</t>
  </si>
  <si>
    <t>Mn</t>
  </si>
  <si>
    <t>Mg</t>
  </si>
  <si>
    <t>Ni</t>
  </si>
  <si>
    <t>Zn</t>
  </si>
  <si>
    <t>Ca</t>
  </si>
  <si>
    <t>Na</t>
  </si>
  <si>
    <t>K</t>
  </si>
  <si>
    <t>%En</t>
  </si>
  <si>
    <t>%Fs</t>
  </si>
  <si>
    <t>%Wo</t>
  </si>
  <si>
    <t>Sample no.</t>
  </si>
  <si>
    <t>Oxygen (pfu)</t>
  </si>
  <si>
    <t>DataSet/Point</t>
  </si>
  <si>
    <t xml:space="preserve">61 / 1 . </t>
  </si>
  <si>
    <t xml:space="preserve">65 / 1 . </t>
  </si>
  <si>
    <t xml:space="preserve">73 / 1 . </t>
  </si>
  <si>
    <t xml:space="preserve">74 / 1 . </t>
  </si>
  <si>
    <t xml:space="preserve">75 / 1 . </t>
  </si>
  <si>
    <t xml:space="preserve">79 / 1 . </t>
  </si>
  <si>
    <t xml:space="preserve">40 / 1 . </t>
  </si>
  <si>
    <t xml:space="preserve">41 / 1 . </t>
  </si>
  <si>
    <t xml:space="preserve">42 / 1 . </t>
  </si>
  <si>
    <t xml:space="preserve">46 / 1 . </t>
  </si>
  <si>
    <t xml:space="preserve">51 / 1 . </t>
  </si>
  <si>
    <t xml:space="preserve">55 / 1 . </t>
  </si>
  <si>
    <t xml:space="preserve">3 / 1 . </t>
  </si>
  <si>
    <t xml:space="preserve">4 / 1 . </t>
  </si>
  <si>
    <t xml:space="preserve">5 / 1 . </t>
  </si>
  <si>
    <t xml:space="preserve">6 / 1 . </t>
  </si>
  <si>
    <t xml:space="preserve">15 / 1 . </t>
  </si>
  <si>
    <t xml:space="preserve">16 / 1 . </t>
  </si>
  <si>
    <t xml:space="preserve">18 / 1 . </t>
  </si>
  <si>
    <t xml:space="preserve">19 / 1 . </t>
  </si>
  <si>
    <t xml:space="preserve">26 / 1 . </t>
  </si>
  <si>
    <t xml:space="preserve">27 / 1 . </t>
  </si>
  <si>
    <t xml:space="preserve">34 / 1 . </t>
  </si>
  <si>
    <t xml:space="preserve">35 / 1 . </t>
  </si>
  <si>
    <t xml:space="preserve">39 / 1 . </t>
  </si>
  <si>
    <t>Oxygen(pfu)</t>
  </si>
  <si>
    <t>An</t>
  </si>
  <si>
    <t>Ab</t>
  </si>
  <si>
    <t>Or</t>
  </si>
  <si>
    <t>Sum T</t>
  </si>
  <si>
    <t>Li</t>
  </si>
  <si>
    <t>Sum C</t>
  </si>
  <si>
    <t>Sum B</t>
  </si>
  <si>
    <t>Sum A</t>
  </si>
  <si>
    <t>Group</t>
  </si>
  <si>
    <t>Calcic</t>
  </si>
  <si>
    <t>Sub-group</t>
  </si>
  <si>
    <t>Edenite</t>
  </si>
  <si>
    <t>Magnesiohornblende</t>
  </si>
  <si>
    <t xml:space="preserve">36 / 1 . </t>
  </si>
  <si>
    <r>
      <t>SiO</t>
    </r>
    <r>
      <rPr>
        <b/>
        <vertAlign val="subscript"/>
        <sz val="12"/>
        <color theme="1"/>
        <rFont val="Arial"/>
        <family val="2"/>
      </rPr>
      <t>2</t>
    </r>
  </si>
  <si>
    <r>
      <t>TiO</t>
    </r>
    <r>
      <rPr>
        <b/>
        <vertAlign val="subscript"/>
        <sz val="12"/>
        <color theme="1"/>
        <rFont val="Arial"/>
        <family val="2"/>
      </rPr>
      <t>2</t>
    </r>
  </si>
  <si>
    <r>
      <t>Al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  <r>
      <rPr>
        <b/>
        <vertAlign val="subscript"/>
        <sz val="12"/>
        <color theme="1"/>
        <rFont val="Arial"/>
        <family val="2"/>
      </rPr>
      <t>3</t>
    </r>
  </si>
  <si>
    <r>
      <t>V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  <r>
      <rPr>
        <b/>
        <vertAlign val="subscript"/>
        <sz val="12"/>
        <color theme="1"/>
        <rFont val="Arial"/>
        <family val="2"/>
      </rPr>
      <t>3</t>
    </r>
  </si>
  <si>
    <r>
      <t>Cr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  <r>
      <rPr>
        <b/>
        <vertAlign val="subscript"/>
        <sz val="12"/>
        <color theme="1"/>
        <rFont val="Arial"/>
        <family val="2"/>
      </rPr>
      <t>3</t>
    </r>
  </si>
  <si>
    <r>
      <t>Fe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  <r>
      <rPr>
        <b/>
        <vertAlign val="subscript"/>
        <sz val="12"/>
        <color theme="1"/>
        <rFont val="Arial"/>
        <family val="2"/>
      </rPr>
      <t>3</t>
    </r>
  </si>
  <si>
    <r>
      <t>Na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</si>
  <si>
    <r>
      <t>K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O</t>
    </r>
  </si>
  <si>
    <r>
      <t>Fe</t>
    </r>
    <r>
      <rPr>
        <b/>
        <vertAlign val="superscript"/>
        <sz val="12"/>
        <rFont val="Arial"/>
        <family val="2"/>
      </rPr>
      <t>3+</t>
    </r>
  </si>
  <si>
    <r>
      <t>Fe</t>
    </r>
    <r>
      <rPr>
        <b/>
        <vertAlign val="superscript"/>
        <sz val="12"/>
        <rFont val="Arial"/>
        <family val="2"/>
      </rPr>
      <t>2+</t>
    </r>
  </si>
  <si>
    <r>
      <t>X</t>
    </r>
    <r>
      <rPr>
        <b/>
        <vertAlign val="subscript"/>
        <sz val="12"/>
        <rFont val="Arial"/>
        <family val="2"/>
      </rPr>
      <t>Mg</t>
    </r>
  </si>
  <si>
    <r>
      <t xml:space="preserve">Al </t>
    </r>
    <r>
      <rPr>
        <b/>
        <vertAlign val="superscript"/>
        <sz val="12"/>
        <color theme="1"/>
        <rFont val="Arial"/>
        <family val="2"/>
      </rPr>
      <t>(IV)</t>
    </r>
  </si>
  <si>
    <r>
      <t xml:space="preserve">Al </t>
    </r>
    <r>
      <rPr>
        <b/>
        <vertAlign val="superscript"/>
        <sz val="12"/>
        <color theme="1"/>
        <rFont val="Arial"/>
        <family val="2"/>
      </rPr>
      <t>(VI)</t>
    </r>
  </si>
  <si>
    <r>
      <t>Fe</t>
    </r>
    <r>
      <rPr>
        <b/>
        <vertAlign val="superscript"/>
        <sz val="12"/>
        <color theme="1"/>
        <rFont val="Arial"/>
        <family val="2"/>
      </rPr>
      <t>3+</t>
    </r>
  </si>
  <si>
    <r>
      <t>Fe</t>
    </r>
    <r>
      <rPr>
        <b/>
        <vertAlign val="superscript"/>
        <sz val="12"/>
        <color theme="1"/>
        <rFont val="Arial"/>
        <family val="2"/>
      </rPr>
      <t>2+</t>
    </r>
  </si>
  <si>
    <r>
      <t>X</t>
    </r>
    <r>
      <rPr>
        <b/>
        <vertAlign val="subscript"/>
        <sz val="12"/>
        <color theme="1"/>
        <rFont val="Arial"/>
        <family val="2"/>
      </rPr>
      <t>Mg</t>
    </r>
  </si>
  <si>
    <t xml:space="preserve">1 / 1 . </t>
  </si>
  <si>
    <t xml:space="preserve">7 / 1 . </t>
  </si>
  <si>
    <t xml:space="preserve">8 / 1 . </t>
  </si>
  <si>
    <t xml:space="preserve">9 / 1 . </t>
  </si>
  <si>
    <t xml:space="preserve">17 / 1 . </t>
  </si>
  <si>
    <t xml:space="preserve">28 / 1 . </t>
  </si>
  <si>
    <t xml:space="preserve">31 / 1 . </t>
  </si>
  <si>
    <t xml:space="preserve">72 / 1 . </t>
  </si>
  <si>
    <t xml:space="preserve">81 / 1 . </t>
  </si>
  <si>
    <t xml:space="preserve">84 / 1 . </t>
  </si>
  <si>
    <t xml:space="preserve">45 / 1 . </t>
  </si>
  <si>
    <t xml:space="preserve">52 / 1 . </t>
  </si>
  <si>
    <t xml:space="preserve">64 / 1 . </t>
  </si>
  <si>
    <t xml:space="preserve">80 / 1 . </t>
  </si>
  <si>
    <t xml:space="preserve">56 / 1 . </t>
  </si>
  <si>
    <t>Appendix A: EPMA of clinopyroxene</t>
  </si>
  <si>
    <t>Appendix A: EPMA of orthopyroxene</t>
  </si>
  <si>
    <t>Appendix A: EPMA of plagioclase</t>
  </si>
  <si>
    <t>APPENDIX A: EPMA of Amphibole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</si>
</sst>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4" fillId="0" borderId="2" xfId="0" applyFont="1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 applyBorder="1"/>
    <xf numFmtId="0" fontId="4" fillId="0" borderId="0" xfId="0" applyFont="1"/>
    <xf numFmtId="0" fontId="7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/>
    <xf numFmtId="0" fontId="7" fillId="0" borderId="2" xfId="0" applyFont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workbookViewId="0"/>
  </sheetViews>
  <sheetFormatPr defaultColWidth="8.85546875" defaultRowHeight="15" x14ac:dyDescent="0.25"/>
  <cols>
    <col min="1" max="1" width="14.140625" customWidth="1"/>
    <col min="2" max="4" width="13.42578125" customWidth="1"/>
    <col min="5" max="5" width="13.28515625" customWidth="1"/>
    <col min="6" max="6" width="13" customWidth="1"/>
    <col min="7" max="7" width="14" customWidth="1"/>
    <col min="8" max="8" width="14.42578125" customWidth="1"/>
    <col min="9" max="9" width="13.140625" customWidth="1"/>
    <col min="10" max="10" width="13" customWidth="1"/>
    <col min="11" max="11" width="14" customWidth="1"/>
    <col min="12" max="13" width="13.42578125" customWidth="1"/>
    <col min="14" max="14" width="13.28515625" customWidth="1"/>
    <col min="15" max="15" width="13" customWidth="1"/>
    <col min="16" max="16" width="13.28515625" customWidth="1"/>
    <col min="17" max="17" width="12.85546875" customWidth="1"/>
    <col min="18" max="18" width="13" customWidth="1"/>
    <col min="19" max="19" width="12.85546875" customWidth="1"/>
    <col min="20" max="20" width="13.28515625" customWidth="1"/>
    <col min="21" max="21" width="13" customWidth="1"/>
    <col min="22" max="22" width="14" customWidth="1"/>
  </cols>
  <sheetData>
    <row r="1" spans="1:22" s="39" customFormat="1" ht="15.75" x14ac:dyDescent="0.25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9" customFormat="1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5" customFormat="1" ht="15.75" x14ac:dyDescent="0.25">
      <c r="A3" s="24" t="s">
        <v>25</v>
      </c>
      <c r="B3" s="24" t="s">
        <v>0</v>
      </c>
      <c r="C3" s="24" t="s">
        <v>0</v>
      </c>
      <c r="D3" s="24" t="s">
        <v>0</v>
      </c>
      <c r="E3" s="24" t="s">
        <v>0</v>
      </c>
      <c r="F3" s="24" t="s">
        <v>0</v>
      </c>
      <c r="G3" s="24" t="s">
        <v>0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2</v>
      </c>
      <c r="O3" s="24" t="s">
        <v>2</v>
      </c>
      <c r="P3" s="24" t="s">
        <v>2</v>
      </c>
      <c r="Q3" s="24" t="s">
        <v>2</v>
      </c>
      <c r="R3" s="24" t="s">
        <v>2</v>
      </c>
      <c r="S3" s="24" t="s">
        <v>2</v>
      </c>
      <c r="T3" s="24" t="s">
        <v>2</v>
      </c>
      <c r="U3" s="24" t="s">
        <v>2</v>
      </c>
      <c r="V3" s="24" t="s">
        <v>2</v>
      </c>
    </row>
    <row r="4" spans="1:22" s="18" customFormat="1" ht="15.75" x14ac:dyDescent="0.25">
      <c r="A4" s="26" t="s">
        <v>27</v>
      </c>
      <c r="B4" s="27" t="s">
        <v>28</v>
      </c>
      <c r="C4" s="28" t="s">
        <v>29</v>
      </c>
      <c r="D4" s="28" t="s">
        <v>30</v>
      </c>
      <c r="E4" s="28" t="s">
        <v>31</v>
      </c>
      <c r="F4" s="28" t="s">
        <v>32</v>
      </c>
      <c r="G4" s="28" t="s">
        <v>33</v>
      </c>
      <c r="H4" s="28" t="s">
        <v>34</v>
      </c>
      <c r="I4" s="28" t="s">
        <v>35</v>
      </c>
      <c r="J4" s="28" t="s">
        <v>36</v>
      </c>
      <c r="K4" s="28" t="s">
        <v>37</v>
      </c>
      <c r="L4" s="28" t="s">
        <v>38</v>
      </c>
      <c r="M4" s="28" t="s">
        <v>39</v>
      </c>
      <c r="N4" s="28" t="s">
        <v>41</v>
      </c>
      <c r="O4" s="28" t="s">
        <v>42</v>
      </c>
      <c r="P4" s="28" t="s">
        <v>43</v>
      </c>
      <c r="Q4" s="28" t="s">
        <v>44</v>
      </c>
      <c r="R4" s="28" t="s">
        <v>45</v>
      </c>
      <c r="S4" s="28" t="s">
        <v>46</v>
      </c>
      <c r="T4" s="28" t="s">
        <v>48</v>
      </c>
      <c r="U4" s="28" t="s">
        <v>51</v>
      </c>
      <c r="V4" s="28" t="s">
        <v>52</v>
      </c>
    </row>
    <row r="5" spans="1:22" ht="18.75" x14ac:dyDescent="0.35">
      <c r="A5" s="18" t="s">
        <v>68</v>
      </c>
      <c r="B5" s="8">
        <v>50.198999999999998</v>
      </c>
      <c r="C5" s="8">
        <v>51.11</v>
      </c>
      <c r="D5" s="8">
        <v>51.991999999999997</v>
      </c>
      <c r="E5" s="8">
        <v>51.350999999999999</v>
      </c>
      <c r="F5" s="8">
        <v>51.826000000000001</v>
      </c>
      <c r="G5" s="8">
        <v>50.360999999999997</v>
      </c>
      <c r="H5" s="8">
        <v>52.625</v>
      </c>
      <c r="I5" s="8">
        <v>52.183999999999997</v>
      </c>
      <c r="J5" s="8">
        <v>52.459000000000003</v>
      </c>
      <c r="K5" s="8">
        <v>50.848999999999997</v>
      </c>
      <c r="L5" s="8">
        <v>52.631</v>
      </c>
      <c r="M5" s="8">
        <v>51.618000000000002</v>
      </c>
      <c r="N5" s="8">
        <v>52.043999999999997</v>
      </c>
      <c r="O5" s="8">
        <v>51.087000000000003</v>
      </c>
      <c r="P5" s="8">
        <v>50.895000000000003</v>
      </c>
      <c r="Q5" s="8">
        <v>51.204000000000001</v>
      </c>
      <c r="R5" s="8">
        <v>51.811</v>
      </c>
      <c r="S5" s="8">
        <v>52.170999999999999</v>
      </c>
      <c r="T5" s="8">
        <v>50.206000000000003</v>
      </c>
      <c r="U5" s="8">
        <v>49.982999999999997</v>
      </c>
      <c r="V5" s="8">
        <v>50.643000000000001</v>
      </c>
    </row>
    <row r="6" spans="1:22" ht="18.75" x14ac:dyDescent="0.35">
      <c r="A6" s="18" t="s">
        <v>69</v>
      </c>
      <c r="B6" s="8">
        <v>0.70899999999999996</v>
      </c>
      <c r="C6" s="8">
        <v>0.76900000000000002</v>
      </c>
      <c r="D6" s="8">
        <v>0.47199999999999998</v>
      </c>
      <c r="E6" s="8">
        <v>0.48699999999999999</v>
      </c>
      <c r="F6" s="8">
        <v>0.41199999999999998</v>
      </c>
      <c r="G6" s="8">
        <v>0.28499999999999998</v>
      </c>
      <c r="H6" s="8">
        <v>0.41799999999999998</v>
      </c>
      <c r="I6" s="8">
        <v>0.33100000000000002</v>
      </c>
      <c r="J6" s="8">
        <v>0.43099999999999999</v>
      </c>
      <c r="K6" s="8">
        <v>0.73699999999999999</v>
      </c>
      <c r="L6" s="8">
        <v>0.38100000000000001</v>
      </c>
      <c r="M6" s="8">
        <v>0.66700000000000004</v>
      </c>
      <c r="N6" s="8">
        <v>0.57399999999999995</v>
      </c>
      <c r="O6" s="8">
        <v>0.59299999999999997</v>
      </c>
      <c r="P6" s="8">
        <v>0.60599999999999998</v>
      </c>
      <c r="Q6" s="8">
        <v>0.57399999999999995</v>
      </c>
      <c r="R6" s="8">
        <v>0.48099999999999998</v>
      </c>
      <c r="S6" s="8">
        <v>0.34799999999999998</v>
      </c>
      <c r="T6" s="8">
        <v>0.68899999999999995</v>
      </c>
      <c r="U6" s="8">
        <v>0.51600000000000001</v>
      </c>
      <c r="V6" s="8">
        <v>0.59599999999999997</v>
      </c>
    </row>
    <row r="7" spans="1:22" ht="18.75" x14ac:dyDescent="0.35">
      <c r="A7" s="18" t="s">
        <v>70</v>
      </c>
      <c r="B7" s="8">
        <v>1.8480000000000001</v>
      </c>
      <c r="C7" s="8">
        <v>2.2109999999999999</v>
      </c>
      <c r="D7" s="8">
        <v>1.8640000000000001</v>
      </c>
      <c r="E7" s="8">
        <v>1.843</v>
      </c>
      <c r="F7" s="8">
        <v>1.56</v>
      </c>
      <c r="G7" s="8">
        <v>1.9890000000000001</v>
      </c>
      <c r="H7" s="8">
        <v>1.4990000000000001</v>
      </c>
      <c r="I7" s="8">
        <v>1.337</v>
      </c>
      <c r="J7" s="8">
        <v>1.694</v>
      </c>
      <c r="K7" s="8">
        <v>1.7170000000000001</v>
      </c>
      <c r="L7" s="8">
        <v>1.8560000000000001</v>
      </c>
      <c r="M7" s="8">
        <v>2.5489999999999999</v>
      </c>
      <c r="N7" s="8">
        <v>2.2589999999999999</v>
      </c>
      <c r="O7" s="8">
        <v>2.2040000000000002</v>
      </c>
      <c r="P7" s="8">
        <v>2.2160000000000002</v>
      </c>
      <c r="Q7" s="8">
        <v>2.3210000000000002</v>
      </c>
      <c r="R7" s="8">
        <v>2.0529999999999999</v>
      </c>
      <c r="S7" s="8">
        <v>0.74</v>
      </c>
      <c r="T7" s="8">
        <v>1.492</v>
      </c>
      <c r="U7" s="8">
        <v>2.1269999999999998</v>
      </c>
      <c r="V7" s="8">
        <v>2.157</v>
      </c>
    </row>
    <row r="8" spans="1:22" ht="18.75" x14ac:dyDescent="0.35">
      <c r="A8" s="18" t="s">
        <v>71</v>
      </c>
      <c r="B8" s="8">
        <v>5.8999999999999997E-2</v>
      </c>
      <c r="C8" s="8">
        <v>0.107</v>
      </c>
      <c r="D8" s="8">
        <v>3.7999999999999999E-2</v>
      </c>
      <c r="E8" s="8">
        <v>5.1999999999999998E-2</v>
      </c>
      <c r="F8" s="8">
        <v>0</v>
      </c>
      <c r="G8" s="8">
        <v>3.9E-2</v>
      </c>
      <c r="H8" s="8">
        <v>0</v>
      </c>
      <c r="I8" s="8">
        <v>7.3999999999999996E-2</v>
      </c>
      <c r="J8" s="8">
        <v>0</v>
      </c>
      <c r="K8" s="8">
        <v>9.5000000000000001E-2</v>
      </c>
      <c r="L8" s="8">
        <v>0</v>
      </c>
      <c r="M8" s="8">
        <v>5.8999999999999997E-2</v>
      </c>
      <c r="N8" s="8">
        <v>4.8000000000000001E-2</v>
      </c>
      <c r="O8" s="8">
        <v>3.7999999999999999E-2</v>
      </c>
      <c r="P8" s="8">
        <v>6.2E-2</v>
      </c>
      <c r="Q8" s="8">
        <v>3.4000000000000002E-2</v>
      </c>
      <c r="R8" s="8">
        <v>0.124</v>
      </c>
      <c r="S8" s="8">
        <v>1.9E-2</v>
      </c>
      <c r="T8" s="8">
        <v>6.7000000000000004E-2</v>
      </c>
      <c r="U8" s="8">
        <v>6.4000000000000001E-2</v>
      </c>
      <c r="V8" s="8">
        <v>1.9E-2</v>
      </c>
    </row>
    <row r="9" spans="1:22" ht="18.75" x14ac:dyDescent="0.35">
      <c r="A9" s="18" t="s">
        <v>72</v>
      </c>
      <c r="B9" s="8">
        <v>0.02</v>
      </c>
      <c r="C9" s="8">
        <v>8.7999999999999995E-2</v>
      </c>
      <c r="D9" s="8">
        <v>0.32900000000000001</v>
      </c>
      <c r="E9" s="8">
        <v>0.53</v>
      </c>
      <c r="F9" s="8">
        <v>0.35099999999999998</v>
      </c>
      <c r="G9" s="8">
        <v>0.11700000000000001</v>
      </c>
      <c r="H9" s="8">
        <v>0.432</v>
      </c>
      <c r="I9" s="8">
        <v>0.68100000000000005</v>
      </c>
      <c r="J9" s="8">
        <v>0.40500000000000003</v>
      </c>
      <c r="K9" s="8">
        <v>0.02</v>
      </c>
      <c r="L9" s="8">
        <v>0.54100000000000004</v>
      </c>
      <c r="M9" s="8">
        <v>0.255</v>
      </c>
      <c r="N9" s="8">
        <v>0.26</v>
      </c>
      <c r="O9" s="8">
        <v>0.13600000000000001</v>
      </c>
      <c r="P9" s="8">
        <v>4.8000000000000001E-2</v>
      </c>
      <c r="Q9" s="8">
        <v>0.34799999999999998</v>
      </c>
      <c r="R9" s="8">
        <v>0.442</v>
      </c>
      <c r="S9" s="8">
        <v>2.3E-2</v>
      </c>
      <c r="T9" s="8">
        <v>0</v>
      </c>
      <c r="U9" s="8">
        <v>0.26300000000000001</v>
      </c>
      <c r="V9" s="8">
        <v>0.123</v>
      </c>
    </row>
    <row r="10" spans="1:22" ht="18.75" x14ac:dyDescent="0.35">
      <c r="A10" s="18" t="s">
        <v>73</v>
      </c>
      <c r="B10" s="8">
        <v>3.5282412105094312</v>
      </c>
      <c r="C10" s="8">
        <v>1.9002180653543272</v>
      </c>
      <c r="D10" s="8">
        <v>2.4320101575484312</v>
      </c>
      <c r="E10" s="8">
        <v>3.5675461532992387</v>
      </c>
      <c r="F10" s="8">
        <v>2.8684051789460581</v>
      </c>
      <c r="G10" s="8">
        <v>4.0778721996807743</v>
      </c>
      <c r="H10" s="8">
        <v>2.1142782943219309</v>
      </c>
      <c r="I10" s="8">
        <v>2.8971316326536987</v>
      </c>
      <c r="J10" s="8">
        <v>1.1633408292546326</v>
      </c>
      <c r="K10" s="8">
        <v>2.3632242806872261</v>
      </c>
      <c r="L10" s="8">
        <v>2.2634737898808752</v>
      </c>
      <c r="M10" s="8">
        <v>2.0558472208659948</v>
      </c>
      <c r="N10" s="8">
        <v>2.1093192586601726</v>
      </c>
      <c r="O10" s="8">
        <v>2.2319655185808833</v>
      </c>
      <c r="P10" s="8">
        <v>2.6989171808145049</v>
      </c>
      <c r="Q10" s="8">
        <v>3.5661454342630279</v>
      </c>
      <c r="R10" s="8">
        <v>2.9930900675295944</v>
      </c>
      <c r="S10" s="8">
        <v>2.2667284165340784</v>
      </c>
      <c r="T10" s="8">
        <v>3.8490907994951278</v>
      </c>
      <c r="U10" s="8">
        <v>6.3008409213162775</v>
      </c>
      <c r="V10" s="8">
        <v>3.8612364652022646</v>
      </c>
    </row>
    <row r="11" spans="1:22" ht="15.75" x14ac:dyDescent="0.25">
      <c r="A11" s="18" t="s">
        <v>3</v>
      </c>
      <c r="B11" s="8">
        <v>12.552122639692763</v>
      </c>
      <c r="C11" s="8">
        <v>11.115094425128833</v>
      </c>
      <c r="D11" s="8">
        <v>7.6005628925146835</v>
      </c>
      <c r="E11" s="8">
        <v>7.2827542038160358</v>
      </c>
      <c r="F11" s="8">
        <v>7.8598741303463893</v>
      </c>
      <c r="G11" s="8">
        <v>11.146538828686426</v>
      </c>
      <c r="H11" s="8">
        <v>7.5854729647062618</v>
      </c>
      <c r="I11" s="8">
        <v>7.2010247164098811</v>
      </c>
      <c r="J11" s="8">
        <v>8.4951712145643548</v>
      </c>
      <c r="K11" s="8">
        <v>12.625459659239425</v>
      </c>
      <c r="L11" s="8">
        <v>6.5772198417341183</v>
      </c>
      <c r="M11" s="8">
        <v>8.483051992381899</v>
      </c>
      <c r="N11" s="8">
        <v>7.8299353381983492</v>
      </c>
      <c r="O11" s="8">
        <v>8.4585724659579924</v>
      </c>
      <c r="P11" s="8">
        <v>8.2743874014087044</v>
      </c>
      <c r="Q11" s="8">
        <v>6.2970146366750397</v>
      </c>
      <c r="R11" s="8">
        <v>7.433676804166657</v>
      </c>
      <c r="S11" s="8">
        <v>11.130291175619474</v>
      </c>
      <c r="T11" s="8">
        <v>9.8594070912488743</v>
      </c>
      <c r="U11" s="8">
        <v>6.1082070356192952</v>
      </c>
      <c r="V11" s="8">
        <v>6.5784778500834484</v>
      </c>
    </row>
    <row r="12" spans="1:22" ht="15.75" x14ac:dyDescent="0.25">
      <c r="A12" s="18" t="s">
        <v>4</v>
      </c>
      <c r="B12" s="8">
        <v>0.29499999999999998</v>
      </c>
      <c r="C12" s="8">
        <v>0.36</v>
      </c>
      <c r="D12" s="8">
        <v>0.25</v>
      </c>
      <c r="E12" s="8">
        <v>0.24199999999999999</v>
      </c>
      <c r="F12" s="8">
        <v>0.11899999999999999</v>
      </c>
      <c r="G12" s="8">
        <v>0.16700000000000001</v>
      </c>
      <c r="H12" s="8">
        <v>0.30299999999999999</v>
      </c>
      <c r="I12" s="8">
        <v>0.14599999999999999</v>
      </c>
      <c r="J12" s="8">
        <v>0.20599999999999999</v>
      </c>
      <c r="K12" s="8">
        <v>0.33</v>
      </c>
      <c r="L12" s="8">
        <v>0.16300000000000001</v>
      </c>
      <c r="M12" s="8">
        <v>0.23899999999999999</v>
      </c>
      <c r="N12" s="8">
        <v>0.19700000000000001</v>
      </c>
      <c r="O12" s="8">
        <v>0.14199999999999999</v>
      </c>
      <c r="P12" s="8">
        <v>0.23400000000000001</v>
      </c>
      <c r="Q12" s="8">
        <v>0.23300000000000001</v>
      </c>
      <c r="R12" s="8">
        <v>0.13400000000000001</v>
      </c>
      <c r="S12" s="8">
        <v>0.24199999999999999</v>
      </c>
      <c r="T12" s="8">
        <v>0.35199999999999998</v>
      </c>
      <c r="U12" s="8">
        <v>0.309</v>
      </c>
      <c r="V12" s="8">
        <v>0.22</v>
      </c>
    </row>
    <row r="13" spans="1:22" ht="15.75" x14ac:dyDescent="0.25">
      <c r="A13" s="18" t="s">
        <v>5</v>
      </c>
      <c r="B13" s="8">
        <v>14.212</v>
      </c>
      <c r="C13" s="8">
        <v>14.763</v>
      </c>
      <c r="D13" s="8">
        <v>16.196000000000002</v>
      </c>
      <c r="E13" s="8">
        <v>17.091000000000001</v>
      </c>
      <c r="F13" s="8">
        <v>16.898</v>
      </c>
      <c r="G13" s="8">
        <v>13.467000000000001</v>
      </c>
      <c r="H13" s="8">
        <v>17.184999999999999</v>
      </c>
      <c r="I13" s="8">
        <v>17.321999999999999</v>
      </c>
      <c r="J13" s="8">
        <v>16.553000000000001</v>
      </c>
      <c r="K13" s="8">
        <v>13.554</v>
      </c>
      <c r="L13" s="8">
        <v>16.654</v>
      </c>
      <c r="M13" s="8">
        <v>15.541</v>
      </c>
      <c r="N13" s="8">
        <v>17.056000000000001</v>
      </c>
      <c r="O13" s="8">
        <v>15.824</v>
      </c>
      <c r="P13" s="8">
        <v>15.930999999999999</v>
      </c>
      <c r="Q13" s="8">
        <v>16.468</v>
      </c>
      <c r="R13" s="8">
        <v>16.759</v>
      </c>
      <c r="S13" s="8">
        <v>13.324</v>
      </c>
      <c r="T13" s="8">
        <v>14.086</v>
      </c>
      <c r="U13" s="8">
        <v>16.266999999999999</v>
      </c>
      <c r="V13" s="8">
        <v>16.466999999999999</v>
      </c>
    </row>
    <row r="14" spans="1:22" ht="15.75" x14ac:dyDescent="0.25">
      <c r="A14" s="18" t="s">
        <v>6</v>
      </c>
      <c r="B14" s="8">
        <v>0</v>
      </c>
      <c r="C14" s="8">
        <v>4.4999999999999998E-2</v>
      </c>
      <c r="D14" s="8">
        <v>4.7E-2</v>
      </c>
      <c r="E14" s="8">
        <v>0.14299999999999999</v>
      </c>
      <c r="F14" s="8">
        <v>8.5000000000000006E-2</v>
      </c>
      <c r="G14" s="8">
        <v>0</v>
      </c>
      <c r="H14" s="8">
        <v>0</v>
      </c>
      <c r="I14" s="8">
        <v>8.5999999999999993E-2</v>
      </c>
      <c r="J14" s="8">
        <v>2.4E-2</v>
      </c>
      <c r="K14" s="8">
        <v>0.123</v>
      </c>
      <c r="L14" s="8">
        <v>9.8000000000000004E-2</v>
      </c>
      <c r="M14" s="8">
        <v>0</v>
      </c>
      <c r="N14" s="8">
        <v>8.5999999999999993E-2</v>
      </c>
      <c r="O14" s="8">
        <v>0</v>
      </c>
      <c r="P14" s="8">
        <v>0</v>
      </c>
      <c r="Q14" s="8">
        <v>2.8000000000000001E-2</v>
      </c>
      <c r="R14" s="8">
        <v>0</v>
      </c>
      <c r="S14" s="8">
        <v>0.121</v>
      </c>
      <c r="T14" s="8">
        <v>2.3E-2</v>
      </c>
      <c r="U14" s="8">
        <v>0</v>
      </c>
      <c r="V14" s="8">
        <v>0</v>
      </c>
    </row>
    <row r="15" spans="1:22" ht="15.75" x14ac:dyDescent="0.25">
      <c r="A15" s="18" t="s">
        <v>7</v>
      </c>
      <c r="B15" s="8">
        <v>0</v>
      </c>
      <c r="C15" s="8">
        <v>0</v>
      </c>
      <c r="D15" s="8">
        <v>0</v>
      </c>
      <c r="E15" s="8">
        <v>0.10299999999999999</v>
      </c>
      <c r="F15" s="8">
        <v>0</v>
      </c>
      <c r="G15" s="8">
        <v>4.7E-2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0.193</v>
      </c>
      <c r="N15" s="8">
        <v>0</v>
      </c>
      <c r="O15" s="8">
        <v>0</v>
      </c>
      <c r="P15" s="8">
        <v>3.4000000000000002E-2</v>
      </c>
      <c r="Q15" s="8">
        <v>0</v>
      </c>
      <c r="R15" s="8">
        <v>2.7E-2</v>
      </c>
      <c r="S15" s="8">
        <v>0</v>
      </c>
      <c r="T15" s="8">
        <v>0</v>
      </c>
      <c r="U15" s="8">
        <v>1.0999999999999999E-2</v>
      </c>
      <c r="V15" s="8">
        <v>0</v>
      </c>
    </row>
    <row r="16" spans="1:22" ht="15.75" x14ac:dyDescent="0.25">
      <c r="A16" s="18" t="s">
        <v>8</v>
      </c>
      <c r="B16" s="8">
        <v>16.489999999999998</v>
      </c>
      <c r="C16" s="8">
        <v>17.509</v>
      </c>
      <c r="D16" s="8">
        <v>19.033000000000001</v>
      </c>
      <c r="E16" s="8">
        <v>17.483000000000001</v>
      </c>
      <c r="F16" s="8">
        <v>18.041</v>
      </c>
      <c r="G16" s="8">
        <v>18.347000000000001</v>
      </c>
      <c r="H16" s="8">
        <v>18.327000000000002</v>
      </c>
      <c r="I16" s="8">
        <v>17.994</v>
      </c>
      <c r="J16" s="8">
        <v>18.463999999999999</v>
      </c>
      <c r="K16" s="8">
        <v>17.838000000000001</v>
      </c>
      <c r="L16" s="8">
        <v>19.100999999999999</v>
      </c>
      <c r="M16" s="8">
        <v>18.878</v>
      </c>
      <c r="N16" s="8">
        <v>18.074000000000002</v>
      </c>
      <c r="O16" s="8">
        <v>18.399000000000001</v>
      </c>
      <c r="P16" s="8">
        <v>18.077000000000002</v>
      </c>
      <c r="Q16" s="8">
        <v>18.994</v>
      </c>
      <c r="R16" s="8">
        <v>18.314</v>
      </c>
      <c r="S16" s="8">
        <v>20.035</v>
      </c>
      <c r="T16" s="8">
        <v>18.507999999999999</v>
      </c>
      <c r="U16" s="8">
        <v>18.100000000000001</v>
      </c>
      <c r="V16" s="8">
        <v>18.364000000000001</v>
      </c>
    </row>
    <row r="17" spans="1:22" ht="18.75" x14ac:dyDescent="0.35">
      <c r="A17" s="18" t="s">
        <v>74</v>
      </c>
      <c r="B17" s="8">
        <v>0.27300000000000002</v>
      </c>
      <c r="C17" s="8">
        <v>0.33100000000000002</v>
      </c>
      <c r="D17" s="8">
        <v>0.29199999999999998</v>
      </c>
      <c r="E17" s="8">
        <v>0.26300000000000001</v>
      </c>
      <c r="F17" s="8">
        <v>0.22500000000000001</v>
      </c>
      <c r="G17" s="8">
        <v>0.32600000000000001</v>
      </c>
      <c r="H17" s="8">
        <v>0.26500000000000001</v>
      </c>
      <c r="I17" s="8">
        <v>0.28100000000000003</v>
      </c>
      <c r="J17" s="8">
        <v>0.26300000000000001</v>
      </c>
      <c r="K17" s="8">
        <v>0.29599999999999999</v>
      </c>
      <c r="L17" s="8">
        <v>0.45300000000000001</v>
      </c>
      <c r="M17" s="8">
        <v>0.32100000000000001</v>
      </c>
      <c r="N17" s="8">
        <v>0.23200000000000001</v>
      </c>
      <c r="O17" s="8">
        <v>0.26700000000000002</v>
      </c>
      <c r="P17" s="8">
        <v>0.28100000000000003</v>
      </c>
      <c r="Q17" s="8">
        <v>0.32200000000000001</v>
      </c>
      <c r="R17" s="8">
        <v>0.313</v>
      </c>
      <c r="S17" s="8">
        <v>0.379</v>
      </c>
      <c r="T17" s="8">
        <v>0.32200000000000001</v>
      </c>
      <c r="U17" s="8">
        <v>0.34799999999999998</v>
      </c>
      <c r="V17" s="8">
        <v>0.30399999999999999</v>
      </c>
    </row>
    <row r="18" spans="1:22" s="4" customFormat="1" ht="18.75" x14ac:dyDescent="0.35">
      <c r="A18" s="19" t="s">
        <v>75</v>
      </c>
      <c r="B18" s="9">
        <v>2.8000000000000001E-2</v>
      </c>
      <c r="C18" s="9">
        <v>0</v>
      </c>
      <c r="D18" s="9">
        <v>2.8000000000000001E-2</v>
      </c>
      <c r="E18" s="9">
        <v>0</v>
      </c>
      <c r="F18" s="9">
        <v>0</v>
      </c>
      <c r="G18" s="9">
        <v>3.1E-2</v>
      </c>
      <c r="H18" s="9">
        <v>2.1999999999999999E-2</v>
      </c>
      <c r="I18" s="9">
        <v>0.01</v>
      </c>
      <c r="J18" s="9">
        <v>2E-3</v>
      </c>
      <c r="K18" s="9">
        <v>0</v>
      </c>
      <c r="L18" s="9">
        <v>5.8999999999999997E-2</v>
      </c>
      <c r="M18" s="9">
        <v>1.6E-2</v>
      </c>
      <c r="N18" s="9">
        <v>0</v>
      </c>
      <c r="O18" s="9">
        <v>0</v>
      </c>
      <c r="P18" s="9">
        <v>0</v>
      </c>
      <c r="Q18" s="9">
        <v>0</v>
      </c>
      <c r="R18" s="9">
        <v>1E-3</v>
      </c>
      <c r="S18" s="9">
        <v>8.9999999999999993E-3</v>
      </c>
      <c r="T18" s="9">
        <v>3.3000000000000002E-2</v>
      </c>
      <c r="U18" s="9">
        <v>0</v>
      </c>
      <c r="V18" s="9">
        <v>0</v>
      </c>
    </row>
    <row r="19" spans="1:22" s="5" customFormat="1" ht="15.75" x14ac:dyDescent="0.25">
      <c r="A19" s="20" t="s">
        <v>9</v>
      </c>
      <c r="B19" s="10">
        <v>100.2133638502022</v>
      </c>
      <c r="C19" s="10">
        <v>100.30831249048317</v>
      </c>
      <c r="D19" s="10">
        <v>100.57357305006312</v>
      </c>
      <c r="E19" s="10">
        <v>100.4383003571153</v>
      </c>
      <c r="F19" s="10">
        <v>100.24527930929243</v>
      </c>
      <c r="G19" s="10">
        <v>100.40041102836719</v>
      </c>
      <c r="H19" s="10">
        <v>100.7757512590282</v>
      </c>
      <c r="I19" s="10">
        <v>100.54415634906358</v>
      </c>
      <c r="J19" s="10">
        <v>100.15951204381899</v>
      </c>
      <c r="K19" s="10">
        <v>100.54768393992667</v>
      </c>
      <c r="L19" s="10">
        <v>100.77769363161498</v>
      </c>
      <c r="M19" s="10">
        <v>100.8748992132479</v>
      </c>
      <c r="N19" s="10">
        <v>100.76925459685852</v>
      </c>
      <c r="O19" s="10">
        <v>99.380537984538876</v>
      </c>
      <c r="P19" s="10">
        <v>99.357304582223222</v>
      </c>
      <c r="Q19" s="10">
        <v>100.38916007093808</v>
      </c>
      <c r="R19" s="10">
        <v>100.88576687169625</v>
      </c>
      <c r="S19" s="10">
        <v>100.80801959215356</v>
      </c>
      <c r="T19" s="10">
        <v>99.486497890744005</v>
      </c>
      <c r="U19" s="10">
        <v>100.39704795693557</v>
      </c>
      <c r="V19" s="10">
        <v>99.332714315285713</v>
      </c>
    </row>
    <row r="20" spans="1:22" s="5" customFormat="1" ht="15.75" x14ac:dyDescent="0.25">
      <c r="A20" s="20" t="s">
        <v>26</v>
      </c>
      <c r="B20" s="14">
        <v>6</v>
      </c>
      <c r="C20" s="14">
        <v>6</v>
      </c>
      <c r="D20" s="14">
        <v>6</v>
      </c>
      <c r="E20" s="14">
        <v>6</v>
      </c>
      <c r="F20" s="14">
        <v>6</v>
      </c>
      <c r="G20" s="14">
        <v>6</v>
      </c>
      <c r="H20" s="14">
        <v>6</v>
      </c>
      <c r="I20" s="14">
        <v>6</v>
      </c>
      <c r="J20" s="14">
        <v>6</v>
      </c>
      <c r="K20" s="14">
        <v>6</v>
      </c>
      <c r="L20" s="14">
        <v>6</v>
      </c>
      <c r="M20" s="14">
        <v>6</v>
      </c>
      <c r="N20" s="14">
        <v>6</v>
      </c>
      <c r="O20" s="14">
        <v>6</v>
      </c>
      <c r="P20" s="14">
        <v>6</v>
      </c>
      <c r="Q20" s="14">
        <v>6</v>
      </c>
      <c r="R20" s="14">
        <v>6</v>
      </c>
      <c r="S20" s="14">
        <v>6</v>
      </c>
      <c r="T20" s="14">
        <v>6</v>
      </c>
      <c r="U20" s="14">
        <v>6</v>
      </c>
      <c r="V20" s="14">
        <v>6</v>
      </c>
    </row>
    <row r="21" spans="1:22" s="1" customFormat="1" ht="15.75" x14ac:dyDescent="0.25">
      <c r="A21" s="21" t="s">
        <v>10</v>
      </c>
      <c r="B21" s="11">
        <v>1.8979535458118393</v>
      </c>
      <c r="C21" s="11">
        <v>1.9119676285178775</v>
      </c>
      <c r="D21" s="11">
        <v>1.918347460761161</v>
      </c>
      <c r="E21" s="11">
        <v>1.8976291650911283</v>
      </c>
      <c r="F21" s="11">
        <v>1.9175218309465221</v>
      </c>
      <c r="G21" s="11">
        <v>1.9001288824372509</v>
      </c>
      <c r="H21" s="11">
        <v>1.9305478122545114</v>
      </c>
      <c r="I21" s="11">
        <v>1.9209623905553079</v>
      </c>
      <c r="J21" s="11">
        <v>1.9385067588724292</v>
      </c>
      <c r="K21" s="11">
        <v>1.9165331211374603</v>
      </c>
      <c r="L21" s="11">
        <v>1.9278712993655305</v>
      </c>
      <c r="M21" s="11">
        <v>1.9047754602295504</v>
      </c>
      <c r="N21" s="11">
        <v>1.909947660174895</v>
      </c>
      <c r="O21" s="11">
        <v>1.910440640043841</v>
      </c>
      <c r="P21" s="11">
        <v>1.9046204831756652</v>
      </c>
      <c r="Q21" s="11">
        <v>1.8899883831098547</v>
      </c>
      <c r="R21" s="11">
        <v>1.903792013162489</v>
      </c>
      <c r="S21" s="11">
        <v>1.9552388538116907</v>
      </c>
      <c r="T21" s="11">
        <v>1.9037062167976893</v>
      </c>
      <c r="U21" s="11">
        <v>1.8585281495116428</v>
      </c>
      <c r="V21" s="11">
        <v>1.8904791255871776</v>
      </c>
    </row>
    <row r="22" spans="1:22" s="1" customFormat="1" ht="15.75" x14ac:dyDescent="0.25">
      <c r="A22" s="21" t="s">
        <v>11</v>
      </c>
      <c r="B22" s="11">
        <v>2.0166796108298822E-2</v>
      </c>
      <c r="C22" s="11">
        <v>2.1642187407724757E-2</v>
      </c>
      <c r="D22" s="11">
        <v>1.3101858533600444E-2</v>
      </c>
      <c r="E22" s="11">
        <v>1.3539155054809789E-2</v>
      </c>
      <c r="F22" s="11">
        <v>1.1468061202899246E-2</v>
      </c>
      <c r="G22" s="11">
        <v>8.0897245398764816E-3</v>
      </c>
      <c r="H22" s="11">
        <v>1.1536256254385183E-2</v>
      </c>
      <c r="I22" s="11">
        <v>9.1666289042571653E-3</v>
      </c>
      <c r="J22" s="11">
        <v>1.1981873819886728E-2</v>
      </c>
      <c r="K22" s="11">
        <v>2.0897847712290758E-2</v>
      </c>
      <c r="L22" s="11">
        <v>1.0499329163463118E-2</v>
      </c>
      <c r="M22" s="11">
        <v>1.8516913914967754E-2</v>
      </c>
      <c r="N22" s="11">
        <v>1.5847576245251984E-2</v>
      </c>
      <c r="O22" s="11">
        <v>1.6683147937060272E-2</v>
      </c>
      <c r="P22" s="11">
        <v>1.7061064141145155E-2</v>
      </c>
      <c r="Q22" s="11">
        <v>1.5939228547398446E-2</v>
      </c>
      <c r="R22" s="11">
        <v>1.3296666062715963E-2</v>
      </c>
      <c r="S22" s="11">
        <v>9.8118310417429893E-3</v>
      </c>
      <c r="T22" s="11">
        <v>1.9654576385725358E-2</v>
      </c>
      <c r="U22" s="11">
        <v>1.4434331845164062E-2</v>
      </c>
      <c r="V22" s="11">
        <v>1.6737819536062723E-2</v>
      </c>
    </row>
    <row r="23" spans="1:22" s="1" customFormat="1" ht="15.75" x14ac:dyDescent="0.25">
      <c r="A23" s="21" t="s">
        <v>12</v>
      </c>
      <c r="B23" s="11">
        <v>8.2347082926543302E-2</v>
      </c>
      <c r="C23" s="11">
        <v>9.7480811589345628E-2</v>
      </c>
      <c r="D23" s="11">
        <v>8.1057348887846242E-2</v>
      </c>
      <c r="E23" s="11">
        <v>8.0268198509504077E-2</v>
      </c>
      <c r="F23" s="11">
        <v>6.8025691381530876E-2</v>
      </c>
      <c r="G23" s="11">
        <v>8.8446211902521013E-2</v>
      </c>
      <c r="H23" s="11">
        <v>6.4810567699220473E-2</v>
      </c>
      <c r="I23" s="11">
        <v>5.8005429062937416E-2</v>
      </c>
      <c r="J23" s="11">
        <v>7.3776229809536326E-2</v>
      </c>
      <c r="K23" s="11">
        <v>7.627108902444836E-2</v>
      </c>
      <c r="L23" s="11">
        <v>8.0125384714786127E-2</v>
      </c>
      <c r="M23" s="11">
        <v>0.11085829355121898</v>
      </c>
      <c r="N23" s="11">
        <v>9.770634523123764E-2</v>
      </c>
      <c r="O23" s="11">
        <v>9.7138295328323451E-2</v>
      </c>
      <c r="P23" s="11">
        <v>9.7736960232991013E-2</v>
      </c>
      <c r="Q23" s="11">
        <v>0.10096855153173472</v>
      </c>
      <c r="R23" s="11">
        <v>8.8908281308256204E-2</v>
      </c>
      <c r="S23" s="11">
        <v>3.2685724587666547E-2</v>
      </c>
      <c r="T23" s="11">
        <v>6.6675897341073875E-2</v>
      </c>
      <c r="U23" s="11">
        <v>9.3211619543902974E-2</v>
      </c>
      <c r="V23" s="11">
        <v>9.4898281194722475E-2</v>
      </c>
    </row>
    <row r="24" spans="1:22" s="1" customFormat="1" ht="15.75" x14ac:dyDescent="0.25">
      <c r="A24" s="21" t="s">
        <v>13</v>
      </c>
      <c r="B24" s="11">
        <v>1.7884893744721071E-3</v>
      </c>
      <c r="C24" s="11">
        <v>3.2092405548308505E-3</v>
      </c>
      <c r="D24" s="11">
        <v>1.1241342607855988E-3</v>
      </c>
      <c r="E24" s="11">
        <v>1.5406699953967719E-3</v>
      </c>
      <c r="F24" s="11">
        <v>0</v>
      </c>
      <c r="G24" s="11">
        <v>1.1797694915480813E-3</v>
      </c>
      <c r="H24" s="11">
        <v>0</v>
      </c>
      <c r="I24" s="11">
        <v>2.1840222392642537E-3</v>
      </c>
      <c r="J24" s="11">
        <v>0</v>
      </c>
      <c r="K24" s="11">
        <v>2.8707895577390606E-3</v>
      </c>
      <c r="L24" s="11">
        <v>0</v>
      </c>
      <c r="M24" s="11">
        <v>1.7455748082446691E-3</v>
      </c>
      <c r="N24" s="11">
        <v>1.4123289951013147E-3</v>
      </c>
      <c r="O24" s="11">
        <v>1.1393327584574221E-3</v>
      </c>
      <c r="P24" s="11">
        <v>1.8602394980653059E-3</v>
      </c>
      <c r="Q24" s="11">
        <v>1.0061853805149266E-3</v>
      </c>
      <c r="R24" s="11">
        <v>3.6531125355793478E-3</v>
      </c>
      <c r="S24" s="11">
        <v>5.7091058941130068E-4</v>
      </c>
      <c r="T24" s="11">
        <v>2.0368682992454616E-3</v>
      </c>
      <c r="U24" s="11">
        <v>1.9079660304886083E-3</v>
      </c>
      <c r="V24" s="11">
        <v>5.6865636247358214E-4</v>
      </c>
    </row>
    <row r="25" spans="1:22" s="1" customFormat="1" ht="15.75" x14ac:dyDescent="0.25">
      <c r="A25" s="21" t="s">
        <v>14</v>
      </c>
      <c r="B25" s="11">
        <v>5.9785507944575271E-4</v>
      </c>
      <c r="C25" s="11">
        <v>2.6027517145080312E-3</v>
      </c>
      <c r="D25" s="11">
        <v>9.5975870669638801E-3</v>
      </c>
      <c r="E25" s="11">
        <v>1.5485089712825258E-2</v>
      </c>
      <c r="F25" s="11">
        <v>1.0267746974210804E-2</v>
      </c>
      <c r="G25" s="11">
        <v>3.490197403186842E-3</v>
      </c>
      <c r="H25" s="11">
        <v>1.2529900288300432E-2</v>
      </c>
      <c r="I25" s="11">
        <v>1.9820017043277426E-2</v>
      </c>
      <c r="J25" s="11">
        <v>1.1832533705833396E-2</v>
      </c>
      <c r="K25" s="11">
        <v>5.9599048091175347E-4</v>
      </c>
      <c r="L25" s="11">
        <v>1.5667838861972077E-2</v>
      </c>
      <c r="M25" s="11">
        <v>7.4397477290649595E-3</v>
      </c>
      <c r="N25" s="11">
        <v>7.5439631950709341E-3</v>
      </c>
      <c r="O25" s="11">
        <v>4.0210314634931731E-3</v>
      </c>
      <c r="P25" s="11">
        <v>1.4202015567510947E-3</v>
      </c>
      <c r="Q25" s="11">
        <v>1.0155700972129967E-2</v>
      </c>
      <c r="R25" s="11">
        <v>1.2840892502306942E-2</v>
      </c>
      <c r="S25" s="11">
        <v>6.8151262985670315E-4</v>
      </c>
      <c r="T25" s="11">
        <v>0</v>
      </c>
      <c r="U25" s="11">
        <v>7.7317532899461392E-3</v>
      </c>
      <c r="V25" s="11">
        <v>3.6302203602623477E-3</v>
      </c>
    </row>
    <row r="26" spans="1:22" s="1" customFormat="1" ht="18.75" x14ac:dyDescent="0.25">
      <c r="A26" s="21" t="s">
        <v>76</v>
      </c>
      <c r="B26" s="11">
        <v>0.10038886643992129</v>
      </c>
      <c r="C26" s="11">
        <v>5.3495206214035931E-2</v>
      </c>
      <c r="D26" s="11">
        <v>6.7529401620534543E-2</v>
      </c>
      <c r="E26" s="11">
        <v>9.9213052255787915E-2</v>
      </c>
      <c r="F26" s="11">
        <v>7.9867463819947901E-2</v>
      </c>
      <c r="G26" s="11">
        <v>0.11578681146098899</v>
      </c>
      <c r="H26" s="11">
        <v>5.8369688235423225E-2</v>
      </c>
      <c r="I26" s="11">
        <v>8.0257660142704523E-2</v>
      </c>
      <c r="J26" s="11">
        <v>3.2351248970080348E-2</v>
      </c>
      <c r="K26" s="11">
        <v>6.703098820420017E-2</v>
      </c>
      <c r="L26" s="11">
        <v>6.2394837132869085E-2</v>
      </c>
      <c r="M26" s="11">
        <v>5.7091337898599534E-2</v>
      </c>
      <c r="N26" s="11">
        <v>5.8254554473116116E-2</v>
      </c>
      <c r="O26" s="11">
        <v>6.2812690786053324E-2</v>
      </c>
      <c r="P26" s="11">
        <v>7.6008061983921876E-2</v>
      </c>
      <c r="Q26" s="11">
        <v>9.9058344539097121E-2</v>
      </c>
      <c r="R26" s="11">
        <v>8.2766402935551028E-2</v>
      </c>
      <c r="S26" s="11">
        <v>6.3930325558377632E-2</v>
      </c>
      <c r="T26" s="11">
        <v>0.10983461496707395</v>
      </c>
      <c r="U26" s="11">
        <v>0.17631209611424481</v>
      </c>
      <c r="V26" s="11">
        <v>0.10847149605386797</v>
      </c>
    </row>
    <row r="27" spans="1:22" s="1" customFormat="1" ht="18.75" x14ac:dyDescent="0.25">
      <c r="A27" s="21" t="s">
        <v>77</v>
      </c>
      <c r="B27" s="11">
        <v>0.39689513017652078</v>
      </c>
      <c r="C27" s="11">
        <v>0.34774099640300238</v>
      </c>
      <c r="D27" s="11">
        <v>0.23453333995991921</v>
      </c>
      <c r="E27" s="11">
        <v>0.22507443954857032</v>
      </c>
      <c r="F27" s="11">
        <v>0.24320712915059384</v>
      </c>
      <c r="G27" s="11">
        <v>0.35171981104182071</v>
      </c>
      <c r="H27" s="11">
        <v>0.23272294367148189</v>
      </c>
      <c r="I27" s="11">
        <v>0.22168886602290688</v>
      </c>
      <c r="J27" s="11">
        <v>0.26253519470374426</v>
      </c>
      <c r="K27" s="11">
        <v>0.39796895514730657</v>
      </c>
      <c r="L27" s="11">
        <v>0.20148692000293111</v>
      </c>
      <c r="M27" s="11">
        <v>0.26179589140563719</v>
      </c>
      <c r="N27" s="11">
        <v>0.24031288493991196</v>
      </c>
      <c r="O27" s="11">
        <v>0.26453814628122463</v>
      </c>
      <c r="P27" s="11">
        <v>0.25896273075831749</v>
      </c>
      <c r="Q27" s="11">
        <v>0.19438288892697791</v>
      </c>
      <c r="R27" s="11">
        <v>0.22843849212680511</v>
      </c>
      <c r="S27" s="11">
        <v>0.34885525321634941</v>
      </c>
      <c r="T27" s="11">
        <v>0.31265342382902117</v>
      </c>
      <c r="U27" s="11">
        <v>0.18994534592630363</v>
      </c>
      <c r="V27" s="11">
        <v>0.20537423661924925</v>
      </c>
    </row>
    <row r="28" spans="1:22" s="1" customFormat="1" ht="15.75" x14ac:dyDescent="0.25">
      <c r="A28" s="21" t="s">
        <v>15</v>
      </c>
      <c r="B28" s="11">
        <v>9.4470946790102504E-3</v>
      </c>
      <c r="C28" s="11">
        <v>1.1406775496121702E-2</v>
      </c>
      <c r="D28" s="11">
        <v>7.8129760946965797E-3</v>
      </c>
      <c r="E28" s="11">
        <v>7.5746670231569228E-3</v>
      </c>
      <c r="F28" s="11">
        <v>3.7292828759850219E-3</v>
      </c>
      <c r="G28" s="11">
        <v>5.3369228485662511E-3</v>
      </c>
      <c r="H28" s="11">
        <v>9.4149240470139707E-3</v>
      </c>
      <c r="I28" s="11">
        <v>4.552186973050959E-3</v>
      </c>
      <c r="J28" s="11">
        <v>6.4476324383312116E-3</v>
      </c>
      <c r="K28" s="11">
        <v>1.0534976997084151E-2</v>
      </c>
      <c r="L28" s="11">
        <v>5.0571956976653981E-3</v>
      </c>
      <c r="M28" s="11">
        <v>7.4700972230954277E-3</v>
      </c>
      <c r="N28" s="11">
        <v>6.1235428793517963E-3</v>
      </c>
      <c r="O28" s="11">
        <v>4.4977698771698736E-3</v>
      </c>
      <c r="P28" s="11">
        <v>7.4171135636715421E-3</v>
      </c>
      <c r="Q28" s="11">
        <v>7.2844523388371669E-3</v>
      </c>
      <c r="R28" s="11">
        <v>4.1704994039763379E-3</v>
      </c>
      <c r="S28" s="11">
        <v>7.681955070151872E-3</v>
      </c>
      <c r="T28" s="11">
        <v>1.1305055768991216E-2</v>
      </c>
      <c r="U28" s="11">
        <v>9.7317522216926224E-3</v>
      </c>
      <c r="V28" s="11">
        <v>6.9560209568535081E-3</v>
      </c>
    </row>
    <row r="29" spans="1:22" s="1" customFormat="1" ht="15.75" x14ac:dyDescent="0.25">
      <c r="A29" s="21" t="s">
        <v>16</v>
      </c>
      <c r="B29" s="11">
        <v>0.80104009941843124</v>
      </c>
      <c r="C29" s="11">
        <v>0.82329943870948541</v>
      </c>
      <c r="D29" s="11">
        <v>0.89085508083099341</v>
      </c>
      <c r="E29" s="11">
        <v>0.94153931864593243</v>
      </c>
      <c r="F29" s="11">
        <v>0.93204413449498769</v>
      </c>
      <c r="G29" s="11">
        <v>0.75747467931206058</v>
      </c>
      <c r="H29" s="11">
        <v>0.93982400824913603</v>
      </c>
      <c r="I29" s="11">
        <v>0.95057869515902216</v>
      </c>
      <c r="J29" s="11">
        <v>0.91186925396639329</v>
      </c>
      <c r="K29" s="11">
        <v>0.76157019566068129</v>
      </c>
      <c r="L29" s="11">
        <v>0.90941795006682635</v>
      </c>
      <c r="M29" s="11">
        <v>0.85492913976374574</v>
      </c>
      <c r="N29" s="11">
        <v>0.93311792195929533</v>
      </c>
      <c r="O29" s="11">
        <v>0.88216123126952595</v>
      </c>
      <c r="P29" s="11">
        <v>0.88876084890536411</v>
      </c>
      <c r="Q29" s="11">
        <v>0.90615950392492128</v>
      </c>
      <c r="R29" s="11">
        <v>0.91802429009428455</v>
      </c>
      <c r="S29" s="11">
        <v>0.74441279145274164</v>
      </c>
      <c r="T29" s="11">
        <v>0.79623366550779728</v>
      </c>
      <c r="U29" s="11">
        <v>0.90170159208417577</v>
      </c>
      <c r="V29" s="11">
        <v>0.9163797692236777</v>
      </c>
    </row>
    <row r="30" spans="1:22" s="1" customFormat="1" ht="15.75" x14ac:dyDescent="0.25">
      <c r="A30" s="21" t="s">
        <v>17</v>
      </c>
      <c r="B30" s="11">
        <v>0</v>
      </c>
      <c r="C30" s="11">
        <v>1.3541582924970407E-3</v>
      </c>
      <c r="D30" s="11">
        <v>1.3949892835580764E-3</v>
      </c>
      <c r="E30" s="11">
        <v>4.250898588710506E-3</v>
      </c>
      <c r="F30" s="11">
        <v>2.5298444436688871E-3</v>
      </c>
      <c r="G30" s="11">
        <v>0</v>
      </c>
      <c r="H30" s="11">
        <v>0</v>
      </c>
      <c r="I30" s="11">
        <v>2.5466086720119805E-3</v>
      </c>
      <c r="J30" s="11">
        <v>7.1341267241241727E-4</v>
      </c>
      <c r="K30" s="11">
        <v>3.7292482087297749E-3</v>
      </c>
      <c r="L30" s="11">
        <v>2.8876513602735052E-3</v>
      </c>
      <c r="M30" s="11">
        <v>0</v>
      </c>
      <c r="N30" s="11">
        <v>2.5388176852847322E-3</v>
      </c>
      <c r="O30" s="11">
        <v>0</v>
      </c>
      <c r="P30" s="11">
        <v>0</v>
      </c>
      <c r="Q30" s="11">
        <v>8.3137228580677184E-4</v>
      </c>
      <c r="R30" s="11">
        <v>0</v>
      </c>
      <c r="S30" s="11">
        <v>3.6478611030339699E-3</v>
      </c>
      <c r="T30" s="11">
        <v>7.0154318191351399E-4</v>
      </c>
      <c r="U30" s="11">
        <v>0</v>
      </c>
      <c r="V30" s="11">
        <v>0</v>
      </c>
    </row>
    <row r="31" spans="1:22" s="1" customFormat="1" ht="15.75" x14ac:dyDescent="0.25">
      <c r="A31" s="21" t="s">
        <v>18</v>
      </c>
      <c r="B31" s="11">
        <v>0</v>
      </c>
      <c r="C31" s="11">
        <v>0</v>
      </c>
      <c r="D31" s="11">
        <v>0</v>
      </c>
      <c r="E31" s="11">
        <v>2.8099126845459142E-3</v>
      </c>
      <c r="F31" s="11">
        <v>0</v>
      </c>
      <c r="G31" s="11">
        <v>1.3091208239743948E-3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5.2576670710888186E-3</v>
      </c>
      <c r="N31" s="11">
        <v>0</v>
      </c>
      <c r="O31" s="11">
        <v>0</v>
      </c>
      <c r="P31" s="11">
        <v>9.3930234799860144E-4</v>
      </c>
      <c r="Q31" s="11">
        <v>0</v>
      </c>
      <c r="R31" s="11">
        <v>7.3241030977795715E-4</v>
      </c>
      <c r="S31" s="11">
        <v>0</v>
      </c>
      <c r="T31" s="11">
        <v>0</v>
      </c>
      <c r="U31" s="11">
        <v>3.0194835532728703E-4</v>
      </c>
      <c r="V31" s="11">
        <v>0</v>
      </c>
    </row>
    <row r="32" spans="1:22" s="1" customFormat="1" ht="15.75" x14ac:dyDescent="0.25">
      <c r="A32" s="21" t="s">
        <v>19</v>
      </c>
      <c r="B32" s="11">
        <v>0.66801206232485888</v>
      </c>
      <c r="C32" s="11">
        <v>0.70179316317664509</v>
      </c>
      <c r="D32" s="11">
        <v>0.75243871227428594</v>
      </c>
      <c r="E32" s="11">
        <v>0.69223178212423919</v>
      </c>
      <c r="F32" s="11">
        <v>0.71519812823511986</v>
      </c>
      <c r="G32" s="11">
        <v>0.74169766452570607</v>
      </c>
      <c r="H32" s="11">
        <v>0.72036560605979161</v>
      </c>
      <c r="I32" s="11">
        <v>0.70971232781794591</v>
      </c>
      <c r="J32" s="11">
        <v>0.7310485831712713</v>
      </c>
      <c r="K32" s="11">
        <v>0.7203660029023462</v>
      </c>
      <c r="L32" s="11">
        <v>0.74966227586606882</v>
      </c>
      <c r="M32" s="11">
        <v>0.74640017412862403</v>
      </c>
      <c r="N32" s="11">
        <v>0.71068673948666394</v>
      </c>
      <c r="O32" s="11">
        <v>0.73720878795672085</v>
      </c>
      <c r="P32" s="11">
        <v>0.72482443593075974</v>
      </c>
      <c r="Q32" s="11">
        <v>0.75118138270474422</v>
      </c>
      <c r="R32" s="11">
        <v>0.72103089182615365</v>
      </c>
      <c r="S32" s="11">
        <v>0.80451313786679746</v>
      </c>
      <c r="T32" s="11">
        <v>0.75192917094724665</v>
      </c>
      <c r="U32" s="11">
        <v>0.72110504738491632</v>
      </c>
      <c r="V32" s="11">
        <v>0.73450182988784585</v>
      </c>
    </row>
    <row r="33" spans="1:22" s="1" customFormat="1" ht="15.75" x14ac:dyDescent="0.25">
      <c r="A33" s="21" t="s">
        <v>20</v>
      </c>
      <c r="B33" s="11">
        <v>2.0012438801955478E-2</v>
      </c>
      <c r="C33" s="11">
        <v>2.4007641923926203E-2</v>
      </c>
      <c r="D33" s="11">
        <v>2.0889134979413242E-2</v>
      </c>
      <c r="E33" s="11">
        <v>1.8843650765392263E-2</v>
      </c>
      <c r="F33" s="11">
        <v>1.614068647453324E-2</v>
      </c>
      <c r="G33" s="11">
        <v>2.3848066356839712E-2</v>
      </c>
      <c r="H33" s="11">
        <v>1.8848690536898978E-2</v>
      </c>
      <c r="I33" s="11">
        <v>2.0055554486860042E-2</v>
      </c>
      <c r="J33" s="11">
        <v>1.884299433706179E-2</v>
      </c>
      <c r="K33" s="11">
        <v>2.1630794966802099E-2</v>
      </c>
      <c r="L33" s="11">
        <v>3.2172253000828224E-2</v>
      </c>
      <c r="M33" s="11">
        <v>2.2966483500599284E-2</v>
      </c>
      <c r="N33" s="11">
        <v>1.6507664734819051E-2</v>
      </c>
      <c r="O33" s="11">
        <v>1.9358926298129225E-2</v>
      </c>
      <c r="P33" s="11">
        <v>2.0388557905349842E-2</v>
      </c>
      <c r="Q33" s="11">
        <v>2.3044005737982688E-2</v>
      </c>
      <c r="R33" s="11">
        <v>2.2299171136206331E-2</v>
      </c>
      <c r="S33" s="11">
        <v>2.7539542714077839E-2</v>
      </c>
      <c r="T33" s="11">
        <v>2.3672658618957211E-2</v>
      </c>
      <c r="U33" s="11">
        <v>2.5088397692195542E-2</v>
      </c>
      <c r="V33" s="11">
        <v>2.2002544217807004E-2</v>
      </c>
    </row>
    <row r="34" spans="1:22" s="6" customFormat="1" ht="15.75" x14ac:dyDescent="0.25">
      <c r="A34" s="22" t="s">
        <v>21</v>
      </c>
      <c r="B34" s="12">
        <v>1.3505388587027709E-3</v>
      </c>
      <c r="C34" s="12">
        <v>0</v>
      </c>
      <c r="D34" s="12">
        <v>1.3179754462404362E-3</v>
      </c>
      <c r="E34" s="12">
        <v>0</v>
      </c>
      <c r="F34" s="12">
        <v>0</v>
      </c>
      <c r="G34" s="12">
        <v>1.4921378556591505E-3</v>
      </c>
      <c r="H34" s="12">
        <v>1.0296027038375483E-3</v>
      </c>
      <c r="I34" s="12">
        <v>4.696129204539778E-4</v>
      </c>
      <c r="J34" s="12">
        <v>9.4283533019742864E-5</v>
      </c>
      <c r="K34" s="12">
        <v>0</v>
      </c>
      <c r="L34" s="12">
        <v>2.7570647667857925E-3</v>
      </c>
      <c r="M34" s="12">
        <v>7.5321877556276348E-4</v>
      </c>
      <c r="N34" s="12">
        <v>0</v>
      </c>
      <c r="O34" s="12">
        <v>0</v>
      </c>
      <c r="P34" s="12">
        <v>0</v>
      </c>
      <c r="Q34" s="12">
        <v>0</v>
      </c>
      <c r="R34" s="12">
        <v>4.6876595897476237E-5</v>
      </c>
      <c r="S34" s="12">
        <v>4.3030035810161634E-4</v>
      </c>
      <c r="T34" s="12">
        <v>1.5963083552656908E-3</v>
      </c>
      <c r="U34" s="12">
        <v>0</v>
      </c>
      <c r="V34" s="12">
        <v>0</v>
      </c>
    </row>
    <row r="35" spans="1:22" s="7" customFormat="1" ht="15.75" x14ac:dyDescent="0.25">
      <c r="A35" s="23" t="s">
        <v>9</v>
      </c>
      <c r="B35" s="13">
        <f>SUM(B21:B34)</f>
        <v>4</v>
      </c>
      <c r="C35" s="13">
        <f t="shared" ref="C35:V35" si="0">SUM(C21:C34)</f>
        <v>4</v>
      </c>
      <c r="D35" s="13">
        <f t="shared" si="0"/>
        <v>3.9999999999999987</v>
      </c>
      <c r="E35" s="13">
        <f t="shared" si="0"/>
        <v>3.9999999999999996</v>
      </c>
      <c r="F35" s="13">
        <f t="shared" si="0"/>
        <v>3.9999999999999996</v>
      </c>
      <c r="G35" s="13">
        <f t="shared" si="0"/>
        <v>3.9999999999999987</v>
      </c>
      <c r="H35" s="13">
        <f t="shared" si="0"/>
        <v>4.0000000000000018</v>
      </c>
      <c r="I35" s="13">
        <f t="shared" si="0"/>
        <v>4.0000000000000009</v>
      </c>
      <c r="J35" s="13">
        <f t="shared" si="0"/>
        <v>3.9999999999999996</v>
      </c>
      <c r="K35" s="13">
        <f t="shared" si="0"/>
        <v>4</v>
      </c>
      <c r="L35" s="13">
        <f t="shared" si="0"/>
        <v>4.0000000000000009</v>
      </c>
      <c r="M35" s="13">
        <f t="shared" si="0"/>
        <v>3.9999999999999991</v>
      </c>
      <c r="N35" s="13">
        <f t="shared" si="0"/>
        <v>3.9999999999999991</v>
      </c>
      <c r="O35" s="13">
        <f t="shared" si="0"/>
        <v>3.9999999999999991</v>
      </c>
      <c r="P35" s="13">
        <f t="shared" ref="P35" si="1">SUM(P21:P34)</f>
        <v>4.0000000000000009</v>
      </c>
      <c r="Q35" s="13">
        <f t="shared" si="0"/>
        <v>4</v>
      </c>
      <c r="R35" s="13">
        <f t="shared" si="0"/>
        <v>4</v>
      </c>
      <c r="S35" s="13">
        <f t="shared" si="0"/>
        <v>4</v>
      </c>
      <c r="T35" s="13">
        <f t="shared" si="0"/>
        <v>4.0000000000000009</v>
      </c>
      <c r="U35" s="13">
        <f t="shared" si="0"/>
        <v>4.0000000000000009</v>
      </c>
      <c r="V35" s="13">
        <f t="shared" si="0"/>
        <v>3.9999999999999996</v>
      </c>
    </row>
    <row r="36" spans="1:22" s="1" customFormat="1" ht="15.75" x14ac:dyDescent="0.25">
      <c r="A36" s="21" t="s">
        <v>22</v>
      </c>
      <c r="B36" s="11">
        <f>B29/(B29+B27+B32+B28+B26)*100</f>
        <v>40.542913712141072</v>
      </c>
      <c r="C36" s="11">
        <f t="shared" ref="C36:V36" si="2">C29/(C29+C27+C32+C28+C26)*100</f>
        <v>42.487708189255983</v>
      </c>
      <c r="D36" s="11">
        <f t="shared" si="2"/>
        <v>45.610740691678814</v>
      </c>
      <c r="E36" s="11">
        <f t="shared" si="2"/>
        <v>47.900050228018664</v>
      </c>
      <c r="F36" s="11">
        <f t="shared" si="2"/>
        <v>47.2149113580004</v>
      </c>
      <c r="G36" s="11">
        <f t="shared" si="2"/>
        <v>38.411185399906714</v>
      </c>
      <c r="H36" s="11">
        <f t="shared" si="2"/>
        <v>47.933154721855658</v>
      </c>
      <c r="I36" s="11">
        <f t="shared" si="2"/>
        <v>48.331485450823827</v>
      </c>
      <c r="J36" s="11">
        <f t="shared" si="2"/>
        <v>46.900776990477659</v>
      </c>
      <c r="K36" s="11">
        <f t="shared" si="2"/>
        <v>38.9058202853141</v>
      </c>
      <c r="L36" s="11">
        <f t="shared" si="2"/>
        <v>47.168511604159228</v>
      </c>
      <c r="M36" s="11">
        <f t="shared" si="2"/>
        <v>44.350005952088146</v>
      </c>
      <c r="N36" s="11">
        <f t="shared" si="2"/>
        <v>47.889145914077424</v>
      </c>
      <c r="O36" s="11">
        <f t="shared" si="2"/>
        <v>45.210783632215779</v>
      </c>
      <c r="P36" s="11">
        <f t="shared" ref="P36" si="3">P29/(P29+P27+P32+P28+P26)*100</f>
        <v>45.438293987375303</v>
      </c>
      <c r="Q36" s="11">
        <f t="shared" si="2"/>
        <v>46.278278618394502</v>
      </c>
      <c r="R36" s="11">
        <f t="shared" si="2"/>
        <v>46.971445350157715</v>
      </c>
      <c r="S36" s="11">
        <f t="shared" si="2"/>
        <v>37.799089180311405</v>
      </c>
      <c r="T36" s="11">
        <f t="shared" si="2"/>
        <v>40.174135713399473</v>
      </c>
      <c r="U36" s="11">
        <f t="shared" si="2"/>
        <v>45.112240923620888</v>
      </c>
      <c r="V36" s="11">
        <f t="shared" si="2"/>
        <v>46.477025225653641</v>
      </c>
    </row>
    <row r="37" spans="1:22" s="1" customFormat="1" ht="15.75" x14ac:dyDescent="0.25">
      <c r="A37" s="21" t="s">
        <v>23</v>
      </c>
      <c r="B37" s="11">
        <f>B27/(B27+B29+B32+B28+B26)*100</f>
        <v>20.087989386796277</v>
      </c>
      <c r="C37" s="11">
        <f t="shared" ref="C37:V37" si="4">C27/(C27+C29+C32+C28+C26)*100</f>
        <v>17.945740378216605</v>
      </c>
      <c r="D37" s="11">
        <f t="shared" si="4"/>
        <v>12.007833353194547</v>
      </c>
      <c r="E37" s="11">
        <f t="shared" si="4"/>
        <v>11.450479811001831</v>
      </c>
      <c r="F37" s="11">
        <f t="shared" si="4"/>
        <v>12.320235297334834</v>
      </c>
      <c r="G37" s="11">
        <f t="shared" si="4"/>
        <v>17.835546507003123</v>
      </c>
      <c r="H37" s="11">
        <f t="shared" si="4"/>
        <v>11.869397640854633</v>
      </c>
      <c r="I37" s="11">
        <f t="shared" si="4"/>
        <v>11.271609870241537</v>
      </c>
      <c r="J37" s="11">
        <f t="shared" si="4"/>
        <v>13.503147041522837</v>
      </c>
      <c r="K37" s="11">
        <f t="shared" si="4"/>
        <v>20.330770211750707</v>
      </c>
      <c r="L37" s="11">
        <f t="shared" si="4"/>
        <v>10.450462434292387</v>
      </c>
      <c r="M37" s="11">
        <f t="shared" si="4"/>
        <v>13.580832377851525</v>
      </c>
      <c r="N37" s="11">
        <f t="shared" si="4"/>
        <v>12.333252358668515</v>
      </c>
      <c r="O37" s="11">
        <f t="shared" si="4"/>
        <v>13.557586153243422</v>
      </c>
      <c r="P37" s="11">
        <f t="shared" ref="P37" si="5">P27/(P27+P29+P32+P28+P26)*100</f>
        <v>13.239584874224008</v>
      </c>
      <c r="Q37" s="11">
        <f t="shared" si="4"/>
        <v>9.9272870321916802</v>
      </c>
      <c r="R37" s="11">
        <f t="shared" si="4"/>
        <v>11.688237734651487</v>
      </c>
      <c r="S37" s="11">
        <f t="shared" si="4"/>
        <v>17.713842344932402</v>
      </c>
      <c r="T37" s="11">
        <f t="shared" si="4"/>
        <v>15.774993728952168</v>
      </c>
      <c r="U37" s="11">
        <f t="shared" si="4"/>
        <v>9.502988885648989</v>
      </c>
      <c r="V37" s="11">
        <f t="shared" si="4"/>
        <v>10.416187585785012</v>
      </c>
    </row>
    <row r="38" spans="1:22" s="6" customFormat="1" ht="15.75" x14ac:dyDescent="0.25">
      <c r="A38" s="22" t="s">
        <v>24</v>
      </c>
      <c r="B38" s="12">
        <f>B32/(B32+B28+B26+B29+B27)*100</f>
        <v>33.809987067025716</v>
      </c>
      <c r="C38" s="12">
        <f t="shared" ref="C38:V38" si="6">C32/(C32+C28+C26+C29+C27)*100</f>
        <v>36.217178980472767</v>
      </c>
      <c r="D38" s="12">
        <f t="shared" si="6"/>
        <v>38.523984125352918</v>
      </c>
      <c r="E38" s="12">
        <f t="shared" si="6"/>
        <v>35.216731236320285</v>
      </c>
      <c r="F38" s="12">
        <f t="shared" si="6"/>
        <v>36.230061408331935</v>
      </c>
      <c r="G38" s="12">
        <f t="shared" si="6"/>
        <v>37.61114038643364</v>
      </c>
      <c r="H38" s="12">
        <f t="shared" si="6"/>
        <v>36.740278763355434</v>
      </c>
      <c r="I38" s="12">
        <f t="shared" si="6"/>
        <v>36.084809412297083</v>
      </c>
      <c r="J38" s="12">
        <f t="shared" si="6"/>
        <v>37.600507330828457</v>
      </c>
      <c r="K38" s="12">
        <f t="shared" si="6"/>
        <v>36.800849623920882</v>
      </c>
      <c r="L38" s="12">
        <f t="shared" si="6"/>
        <v>38.882511342326929</v>
      </c>
      <c r="M38" s="12">
        <f t="shared" si="6"/>
        <v>38.719995173391638</v>
      </c>
      <c r="N38" s="12">
        <f t="shared" si="6"/>
        <v>36.473611925719105</v>
      </c>
      <c r="O38" s="12">
        <f t="shared" si="6"/>
        <v>37.781967539101849</v>
      </c>
      <c r="P38" s="12">
        <f t="shared" ref="P38" si="7">P32/(P32+P28+P26+P29+P27)*100</f>
        <v>37.056971906018617</v>
      </c>
      <c r="Q38" s="12">
        <f t="shared" si="6"/>
        <v>38.363424067382802</v>
      </c>
      <c r="R38" s="12">
        <f t="shared" si="6"/>
        <v>36.892120934740518</v>
      </c>
      <c r="S38" s="12">
        <f t="shared" si="6"/>
        <v>40.850807769723538</v>
      </c>
      <c r="T38" s="12">
        <f t="shared" si="6"/>
        <v>37.938743196990359</v>
      </c>
      <c r="U38" s="12">
        <f t="shared" si="6"/>
        <v>36.076973706652382</v>
      </c>
      <c r="V38" s="12">
        <f t="shared" si="6"/>
        <v>37.252524796467448</v>
      </c>
    </row>
    <row r="39" spans="1:22" s="7" customFormat="1" ht="18.75" x14ac:dyDescent="0.35">
      <c r="A39" s="23" t="s">
        <v>78</v>
      </c>
      <c r="B39" s="13">
        <v>0.66868398192887291</v>
      </c>
      <c r="C39" s="13">
        <v>0.70304953955787264</v>
      </c>
      <c r="D39" s="13">
        <v>0.79159787356343037</v>
      </c>
      <c r="E39" s="13">
        <v>0.80707030243076827</v>
      </c>
      <c r="F39" s="13">
        <v>0.79305946168806885</v>
      </c>
      <c r="G39" s="13">
        <v>0.68290519462496901</v>
      </c>
      <c r="H39" s="13">
        <v>0.80152356091985522</v>
      </c>
      <c r="I39" s="13">
        <v>0.81088885049468484</v>
      </c>
      <c r="J39" s="13">
        <v>0.77645248619329421</v>
      </c>
      <c r="K39" s="13">
        <v>0.65678696155279048</v>
      </c>
      <c r="L39" s="13">
        <v>0.81862810630195626</v>
      </c>
      <c r="M39" s="13">
        <v>0.76556817112669484</v>
      </c>
      <c r="N39" s="13">
        <v>0.7952048953146722</v>
      </c>
      <c r="O39" s="13">
        <v>0.76930470927240324</v>
      </c>
      <c r="P39" s="13">
        <v>0.77436837985484142</v>
      </c>
      <c r="Q39" s="13">
        <v>0.82337537364347935</v>
      </c>
      <c r="R39" s="13">
        <v>0.80074495599042306</v>
      </c>
      <c r="S39" s="13">
        <v>0.68090601850350396</v>
      </c>
      <c r="T39" s="13">
        <v>0.71804755701862588</v>
      </c>
      <c r="U39" s="13">
        <v>0.82600111875687754</v>
      </c>
      <c r="V39" s="13">
        <v>0.8169168680927299</v>
      </c>
    </row>
  </sheetData>
  <pageMargins left="0.7" right="0.7" top="0.75" bottom="0.75" header="0.3" footer="0.3"/>
  <pageSetup paperSize="9" orientation="portrait" r:id="rId1"/>
  <ignoredErrors>
    <ignoredError sqref="P35 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/>
  </sheetViews>
  <sheetFormatPr defaultColWidth="8.85546875" defaultRowHeight="15" x14ac:dyDescent="0.25"/>
  <cols>
    <col min="1" max="1" width="15.42578125" style="31" customWidth="1"/>
    <col min="2" max="2" width="14.7109375" customWidth="1"/>
    <col min="3" max="3" width="13.28515625" customWidth="1"/>
    <col min="4" max="4" width="13" customWidth="1"/>
    <col min="5" max="5" width="14.42578125" customWidth="1"/>
    <col min="6" max="6" width="14.85546875" customWidth="1"/>
  </cols>
  <sheetData>
    <row r="1" spans="1:6" s="18" customFormat="1" ht="15.75" x14ac:dyDescent="0.25">
      <c r="A1" s="18" t="s">
        <v>100</v>
      </c>
    </row>
    <row r="2" spans="1:6" s="2" customFormat="1" ht="15.75" x14ac:dyDescent="0.25">
      <c r="A2" s="18"/>
    </row>
    <row r="3" spans="1:6" s="31" customFormat="1" ht="15.75" x14ac:dyDescent="0.25">
      <c r="A3" s="24" t="s">
        <v>25</v>
      </c>
      <c r="B3" s="24" t="s">
        <v>2</v>
      </c>
      <c r="C3" s="24" t="s">
        <v>2</v>
      </c>
      <c r="D3" s="24" t="s">
        <v>2</v>
      </c>
      <c r="E3" s="24" t="s">
        <v>2</v>
      </c>
      <c r="F3" s="24" t="s">
        <v>2</v>
      </c>
    </row>
    <row r="4" spans="1:6" s="31" customFormat="1" ht="15.75" x14ac:dyDescent="0.25">
      <c r="A4" s="26" t="s">
        <v>27</v>
      </c>
      <c r="B4" s="32" t="s">
        <v>40</v>
      </c>
      <c r="C4" s="32" t="s">
        <v>47</v>
      </c>
      <c r="D4" s="32" t="s">
        <v>49</v>
      </c>
      <c r="E4" s="32" t="s">
        <v>50</v>
      </c>
      <c r="F4" s="32" t="s">
        <v>35</v>
      </c>
    </row>
    <row r="5" spans="1:6" ht="18.75" x14ac:dyDescent="0.35">
      <c r="A5" s="18" t="s">
        <v>68</v>
      </c>
      <c r="B5" s="8">
        <v>52.6</v>
      </c>
      <c r="C5" s="8">
        <v>53.366999999999997</v>
      </c>
      <c r="D5" s="8">
        <v>51.765999999999998</v>
      </c>
      <c r="E5" s="8">
        <v>52.978999999999999</v>
      </c>
      <c r="F5" s="8">
        <v>52.905999999999999</v>
      </c>
    </row>
    <row r="6" spans="1:6" ht="18.75" x14ac:dyDescent="0.35">
      <c r="A6" s="18" t="s">
        <v>69</v>
      </c>
      <c r="B6" s="8">
        <v>0.371</v>
      </c>
      <c r="C6" s="8">
        <v>0.28000000000000003</v>
      </c>
      <c r="D6" s="8">
        <v>0.23200000000000001</v>
      </c>
      <c r="E6" s="8">
        <v>0.318</v>
      </c>
      <c r="F6" s="8">
        <v>0.28100000000000003</v>
      </c>
    </row>
    <row r="7" spans="1:6" ht="18.75" x14ac:dyDescent="0.35">
      <c r="A7" s="18" t="s">
        <v>70</v>
      </c>
      <c r="B7" s="8">
        <v>1.0249999999999999</v>
      </c>
      <c r="C7" s="8">
        <v>1.081</v>
      </c>
      <c r="D7" s="8">
        <v>0.95699999999999996</v>
      </c>
      <c r="E7" s="8">
        <v>1.1930000000000001</v>
      </c>
      <c r="F7" s="8">
        <v>1.04</v>
      </c>
    </row>
    <row r="8" spans="1:6" ht="18.75" x14ac:dyDescent="0.35">
      <c r="A8" s="18" t="s">
        <v>71</v>
      </c>
      <c r="B8" s="8">
        <v>1.4E-2</v>
      </c>
      <c r="C8" s="8">
        <v>2.9000000000000001E-2</v>
      </c>
      <c r="D8" s="8">
        <v>0</v>
      </c>
      <c r="E8" s="8">
        <v>0</v>
      </c>
      <c r="F8" s="8">
        <v>4.3999999999999997E-2</v>
      </c>
    </row>
    <row r="9" spans="1:6" ht="18.75" x14ac:dyDescent="0.35">
      <c r="A9" s="18" t="s">
        <v>72</v>
      </c>
      <c r="B9" s="8">
        <v>3.6999999999999998E-2</v>
      </c>
      <c r="C9" s="8">
        <v>0</v>
      </c>
      <c r="D9" s="8">
        <v>7.5999999999999998E-2</v>
      </c>
      <c r="E9" s="8">
        <v>7.0000000000000007E-2</v>
      </c>
      <c r="F9" s="8">
        <v>5.5E-2</v>
      </c>
    </row>
    <row r="10" spans="1:6" ht="18.75" x14ac:dyDescent="0.35">
      <c r="A10" s="18" t="s">
        <v>73</v>
      </c>
      <c r="B10" s="8">
        <v>2.216035468666441</v>
      </c>
      <c r="C10" s="8">
        <v>2.3237024916005744</v>
      </c>
      <c r="D10" s="8">
        <v>3.9470475990544429</v>
      </c>
      <c r="E10" s="8">
        <v>3.214561804128929</v>
      </c>
      <c r="F10" s="8">
        <v>2.6665611423961937</v>
      </c>
    </row>
    <row r="11" spans="1:6" ht="15.75" x14ac:dyDescent="0.25">
      <c r="A11" s="18" t="s">
        <v>3</v>
      </c>
      <c r="B11" s="8">
        <v>18.838907073997621</v>
      </c>
      <c r="C11" s="8">
        <v>15.51202322361147</v>
      </c>
      <c r="D11" s="8">
        <v>15.567260956488399</v>
      </c>
      <c r="E11" s="8">
        <v>13.161386120643453</v>
      </c>
      <c r="F11" s="8">
        <v>13.650502886352745</v>
      </c>
    </row>
    <row r="12" spans="1:6" ht="15.75" x14ac:dyDescent="0.25">
      <c r="A12" s="18" t="s">
        <v>4</v>
      </c>
      <c r="B12" s="8">
        <v>0.374</v>
      </c>
      <c r="C12" s="8">
        <v>0.16</v>
      </c>
      <c r="D12" s="8">
        <v>0.52300000000000002</v>
      </c>
      <c r="E12" s="8">
        <v>0.36699999999999999</v>
      </c>
      <c r="F12" s="8">
        <v>0.23899999999999999</v>
      </c>
    </row>
    <row r="13" spans="1:6" ht="15.75" x14ac:dyDescent="0.25">
      <c r="A13" s="18" t="s">
        <v>5</v>
      </c>
      <c r="B13" s="8">
        <v>22.992000000000001</v>
      </c>
      <c r="C13" s="8">
        <v>25.387</v>
      </c>
      <c r="D13" s="8">
        <v>24.074999999999999</v>
      </c>
      <c r="E13" s="8">
        <v>26.117000000000001</v>
      </c>
      <c r="F13" s="8">
        <v>26.016999999999999</v>
      </c>
    </row>
    <row r="14" spans="1:6" ht="15.75" x14ac:dyDescent="0.25">
      <c r="A14" s="18" t="s">
        <v>6</v>
      </c>
      <c r="B14" s="8">
        <v>1.4999999999999999E-2</v>
      </c>
      <c r="C14" s="8">
        <v>0</v>
      </c>
      <c r="D14" s="8">
        <v>5.2999999999999999E-2</v>
      </c>
      <c r="E14" s="8">
        <v>7.5999999999999998E-2</v>
      </c>
      <c r="F14" s="8">
        <v>0.20699999999999999</v>
      </c>
    </row>
    <row r="15" spans="1:6" ht="15.75" x14ac:dyDescent="0.25">
      <c r="A15" s="18" t="s">
        <v>7</v>
      </c>
      <c r="B15" s="8">
        <v>0</v>
      </c>
      <c r="C15" s="8">
        <v>0.13300000000000001</v>
      </c>
      <c r="D15" s="8">
        <v>0</v>
      </c>
      <c r="E15" s="8">
        <v>0.41599999999999998</v>
      </c>
      <c r="F15" s="8">
        <v>0</v>
      </c>
    </row>
    <row r="16" spans="1:6" ht="15.75" x14ac:dyDescent="0.25">
      <c r="A16" s="18" t="s">
        <v>8</v>
      </c>
      <c r="B16" s="8">
        <v>2.1560000000000001</v>
      </c>
      <c r="C16" s="8">
        <v>2.1880000000000002</v>
      </c>
      <c r="D16" s="8">
        <v>2.1949999999999998</v>
      </c>
      <c r="E16" s="8">
        <v>2.3069999999999999</v>
      </c>
      <c r="F16" s="8">
        <v>2.2759999999999998</v>
      </c>
    </row>
    <row r="17" spans="1:6" ht="18.75" x14ac:dyDescent="0.35">
      <c r="A17" s="18" t="s">
        <v>74</v>
      </c>
      <c r="B17" s="8">
        <v>5.3999999999999999E-2</v>
      </c>
      <c r="C17" s="8">
        <v>4.2000000000000003E-2</v>
      </c>
      <c r="D17" s="8">
        <v>0.05</v>
      </c>
      <c r="E17" s="8">
        <v>0.02</v>
      </c>
      <c r="F17" s="8">
        <v>2.8000000000000001E-2</v>
      </c>
    </row>
    <row r="18" spans="1:6" ht="18.75" x14ac:dyDescent="0.35">
      <c r="A18" s="19" t="s">
        <v>75</v>
      </c>
      <c r="B18" s="9">
        <v>0</v>
      </c>
      <c r="C18" s="9">
        <v>7.0000000000000001E-3</v>
      </c>
      <c r="D18" s="9">
        <v>0</v>
      </c>
      <c r="E18" s="9">
        <v>1.9E-2</v>
      </c>
      <c r="F18" s="9">
        <v>0</v>
      </c>
    </row>
    <row r="19" spans="1:6" ht="15.75" x14ac:dyDescent="0.25">
      <c r="A19" s="20" t="s">
        <v>9</v>
      </c>
      <c r="B19" s="10">
        <v>100.69294254266407</v>
      </c>
      <c r="C19" s="10">
        <v>100.50972571521204</v>
      </c>
      <c r="D19" s="10">
        <v>99.441308555542832</v>
      </c>
      <c r="E19" s="10">
        <v>100.25794792477238</v>
      </c>
      <c r="F19" s="10">
        <v>99.41006402874892</v>
      </c>
    </row>
    <row r="20" spans="1:6" ht="15.75" x14ac:dyDescent="0.25">
      <c r="A20" s="20" t="s">
        <v>26</v>
      </c>
      <c r="B20" s="14">
        <v>6</v>
      </c>
      <c r="C20" s="14">
        <v>6</v>
      </c>
      <c r="D20" s="14">
        <v>6</v>
      </c>
      <c r="E20" s="14">
        <v>6</v>
      </c>
      <c r="F20" s="14">
        <v>6</v>
      </c>
    </row>
    <row r="21" spans="1:6" ht="15.75" x14ac:dyDescent="0.25">
      <c r="A21" s="21" t="s">
        <v>10</v>
      </c>
      <c r="B21" s="11">
        <v>1.9379253053664658</v>
      </c>
      <c r="C21" s="11">
        <v>1.9386631503881175</v>
      </c>
      <c r="D21" s="11">
        <v>1.9182810578810749</v>
      </c>
      <c r="E21" s="11">
        <v>1.9220715065031029</v>
      </c>
      <c r="F21" s="11">
        <v>1.9327854816554337</v>
      </c>
    </row>
    <row r="22" spans="1:6" ht="15.75" x14ac:dyDescent="0.25">
      <c r="A22" s="21" t="s">
        <v>11</v>
      </c>
      <c r="B22" s="11">
        <v>1.0283130772393612E-2</v>
      </c>
      <c r="C22" s="11">
        <v>7.6522254466830121E-3</v>
      </c>
      <c r="D22" s="11">
        <v>6.4677879796359826E-3</v>
      </c>
      <c r="E22" s="11">
        <v>8.6794671476771203E-3</v>
      </c>
      <c r="F22" s="11">
        <v>7.7229852720312811E-3</v>
      </c>
    </row>
    <row r="23" spans="1:6" ht="15.75" x14ac:dyDescent="0.25">
      <c r="A23" s="21" t="s">
        <v>12</v>
      </c>
      <c r="B23" s="11">
        <v>4.450726369637991E-2</v>
      </c>
      <c r="C23" s="11">
        <v>4.628188077663295E-2</v>
      </c>
      <c r="D23" s="11">
        <v>4.1796056525401803E-2</v>
      </c>
      <c r="E23" s="11">
        <v>5.1010780365534719E-2</v>
      </c>
      <c r="F23" s="11">
        <v>4.477832108165429E-2</v>
      </c>
    </row>
    <row r="24" spans="1:6" ht="15.75" x14ac:dyDescent="0.25">
      <c r="A24" s="21" t="s">
        <v>13</v>
      </c>
      <c r="B24" s="11">
        <v>4.1354537228294056E-4</v>
      </c>
      <c r="C24" s="11">
        <v>8.4463953095190376E-4</v>
      </c>
      <c r="D24" s="11">
        <v>0</v>
      </c>
      <c r="E24" s="11">
        <v>0</v>
      </c>
      <c r="F24" s="11">
        <v>1.2887694823750383E-3</v>
      </c>
    </row>
    <row r="25" spans="1:6" ht="15.75" x14ac:dyDescent="0.25">
      <c r="A25" s="21" t="s">
        <v>14</v>
      </c>
      <c r="B25" s="11">
        <v>1.0777758021484809E-3</v>
      </c>
      <c r="C25" s="11">
        <v>0</v>
      </c>
      <c r="D25" s="11">
        <v>2.2266739981865926E-3</v>
      </c>
      <c r="E25" s="11">
        <v>2.007886867011038E-3</v>
      </c>
      <c r="F25" s="11">
        <v>1.5886083160439747E-3</v>
      </c>
    </row>
    <row r="26" spans="1:6" ht="18.75" x14ac:dyDescent="0.25">
      <c r="A26" s="21" t="s">
        <v>76</v>
      </c>
      <c r="B26" s="11">
        <v>6.1441918252139516E-2</v>
      </c>
      <c r="C26" s="11">
        <v>6.3525319587876466E-2</v>
      </c>
      <c r="D26" s="11">
        <v>0.110071976134682</v>
      </c>
      <c r="E26" s="11">
        <v>8.7765601473218893E-2</v>
      </c>
      <c r="F26" s="11">
        <v>7.3310645361766888E-2</v>
      </c>
    </row>
    <row r="27" spans="1:6" ht="18.75" x14ac:dyDescent="0.25">
      <c r="A27" s="21" t="s">
        <v>77</v>
      </c>
      <c r="B27" s="11">
        <v>0.58046371525959428</v>
      </c>
      <c r="C27" s="11">
        <v>0.47126598624229715</v>
      </c>
      <c r="D27" s="11">
        <v>0.48244512209174101</v>
      </c>
      <c r="E27" s="11">
        <v>0.39933327339095126</v>
      </c>
      <c r="F27" s="11">
        <v>0.41705704516979741</v>
      </c>
    </row>
    <row r="28" spans="1:6" ht="15.75" x14ac:dyDescent="0.25">
      <c r="A28" s="21" t="s">
        <v>15</v>
      </c>
      <c r="B28" s="11">
        <v>1.1671015102212851E-2</v>
      </c>
      <c r="C28" s="11">
        <v>4.9230617987907743E-3</v>
      </c>
      <c r="D28" s="11">
        <v>1.6415535643966882E-2</v>
      </c>
      <c r="E28" s="11">
        <v>1.1277623391835401E-2</v>
      </c>
      <c r="F28" s="11">
        <v>7.3954118915663261E-3</v>
      </c>
    </row>
    <row r="29" spans="1:6" ht="15.75" x14ac:dyDescent="0.25">
      <c r="A29" s="21" t="s">
        <v>16</v>
      </c>
      <c r="B29" s="11">
        <v>1.2628058524518602</v>
      </c>
      <c r="C29" s="11">
        <v>1.3748315635365087</v>
      </c>
      <c r="D29" s="11">
        <v>1.3299719200427926</v>
      </c>
      <c r="E29" s="11">
        <v>1.4125297994146244</v>
      </c>
      <c r="F29" s="11">
        <v>1.4169172566842176</v>
      </c>
    </row>
    <row r="30" spans="1:6" ht="15.75" x14ac:dyDescent="0.25">
      <c r="A30" s="21" t="s">
        <v>17</v>
      </c>
      <c r="B30" s="11">
        <v>4.4455429906765156E-4</v>
      </c>
      <c r="C30" s="11">
        <v>0</v>
      </c>
      <c r="D30" s="11">
        <v>1.5798860549403812E-3</v>
      </c>
      <c r="E30" s="11">
        <v>2.2180005123436037E-3</v>
      </c>
      <c r="F30" s="11">
        <v>6.0831893989511596E-3</v>
      </c>
    </row>
    <row r="31" spans="1:6" ht="15.75" x14ac:dyDescent="0.25">
      <c r="A31" s="21" t="s">
        <v>18</v>
      </c>
      <c r="B31" s="11">
        <v>0</v>
      </c>
      <c r="C31" s="11">
        <v>3.5667639258042897E-3</v>
      </c>
      <c r="D31" s="11">
        <v>0</v>
      </c>
      <c r="E31" s="11">
        <v>1.1141720861304029E-2</v>
      </c>
      <c r="F31" s="11">
        <v>0</v>
      </c>
    </row>
    <row r="32" spans="1:6" ht="15.75" x14ac:dyDescent="0.25">
      <c r="A32" s="21" t="s">
        <v>19</v>
      </c>
      <c r="B32" s="11">
        <v>8.5108548224783365E-2</v>
      </c>
      <c r="C32" s="11">
        <v>8.5162817201274804E-2</v>
      </c>
      <c r="D32" s="11">
        <v>8.715158526788537E-2</v>
      </c>
      <c r="E32" s="11">
        <v>8.9678124065072445E-2</v>
      </c>
      <c r="F32" s="11">
        <v>8.908900758939306E-2</v>
      </c>
    </row>
    <row r="33" spans="1:6" ht="15.75" x14ac:dyDescent="0.25">
      <c r="A33" s="21" t="s">
        <v>20</v>
      </c>
      <c r="B33" s="11">
        <v>3.8573754006712936E-3</v>
      </c>
      <c r="C33" s="11">
        <v>2.9581876057239572E-3</v>
      </c>
      <c r="D33" s="11">
        <v>3.5923983796921893E-3</v>
      </c>
      <c r="E33" s="11">
        <v>1.4068332911348876E-3</v>
      </c>
      <c r="F33" s="11">
        <v>1.98327809676854E-3</v>
      </c>
    </row>
    <row r="34" spans="1:6" ht="15.75" x14ac:dyDescent="0.25">
      <c r="A34" s="22" t="s">
        <v>21</v>
      </c>
      <c r="B34" s="12">
        <v>0</v>
      </c>
      <c r="C34" s="12">
        <v>3.2440395933993802E-4</v>
      </c>
      <c r="D34" s="12">
        <v>0</v>
      </c>
      <c r="E34" s="12">
        <v>8.7938271618953189E-4</v>
      </c>
      <c r="F34" s="12">
        <v>0</v>
      </c>
    </row>
    <row r="35" spans="1:6" ht="15.75" x14ac:dyDescent="0.25">
      <c r="A35" s="23" t="s">
        <v>9</v>
      </c>
      <c r="B35" s="13">
        <f t="shared" ref="B35:F35" si="0">SUM(B21:B34)</f>
        <v>4</v>
      </c>
      <c r="C35" s="13">
        <f t="shared" si="0"/>
        <v>4.0000000000000009</v>
      </c>
      <c r="D35" s="13">
        <f t="shared" si="0"/>
        <v>4</v>
      </c>
      <c r="E35" s="13">
        <f t="shared" si="0"/>
        <v>4</v>
      </c>
      <c r="F35" s="13">
        <f t="shared" si="0"/>
        <v>3.9999999999999991</v>
      </c>
    </row>
    <row r="36" spans="1:6" ht="15.75" x14ac:dyDescent="0.25">
      <c r="A36" s="21" t="s">
        <v>22</v>
      </c>
      <c r="B36" s="11">
        <f t="shared" ref="B36:F36" si="1">B29/(B29+B27+B32+B28+B26)*100</f>
        <v>63.093255046004323</v>
      </c>
      <c r="C36" s="11">
        <f t="shared" si="1"/>
        <v>68.751590183290219</v>
      </c>
      <c r="D36" s="11">
        <f t="shared" si="1"/>
        <v>65.643389357432483</v>
      </c>
      <c r="E36" s="11">
        <f t="shared" si="1"/>
        <v>70.605858171639511</v>
      </c>
      <c r="F36" s="11">
        <f t="shared" si="1"/>
        <v>70.712591989568025</v>
      </c>
    </row>
    <row r="37" spans="1:6" ht="15.75" x14ac:dyDescent="0.25">
      <c r="A37" s="21" t="s">
        <v>23</v>
      </c>
      <c r="B37" s="11">
        <f t="shared" ref="B37:F37" si="2">B27/(B27+B29+B32+B28+B26)*100</f>
        <v>29.001564381980838</v>
      </c>
      <c r="C37" s="11">
        <f t="shared" si="2"/>
        <v>23.566731236596393</v>
      </c>
      <c r="D37" s="11">
        <f t="shared" si="2"/>
        <v>23.812031303670853</v>
      </c>
      <c r="E37" s="11">
        <f t="shared" si="2"/>
        <v>19.960830897827879</v>
      </c>
      <c r="F37" s="11">
        <f t="shared" si="2"/>
        <v>20.813625165720811</v>
      </c>
    </row>
    <row r="38" spans="1:6" ht="15.75" x14ac:dyDescent="0.25">
      <c r="A38" s="22" t="s">
        <v>24</v>
      </c>
      <c r="B38" s="12">
        <f t="shared" ref="B38:F38" si="3">B32/(B32+B28+B26+B29+B27)*100</f>
        <v>4.2522572486621568</v>
      </c>
      <c r="C38" s="12">
        <f t="shared" si="3"/>
        <v>4.2587610456188241</v>
      </c>
      <c r="D38" s="12">
        <f t="shared" si="3"/>
        <v>4.3015385202066536</v>
      </c>
      <c r="E38" s="12">
        <f t="shared" si="3"/>
        <v>4.4825963398869177</v>
      </c>
      <c r="F38" s="12">
        <f t="shared" si="3"/>
        <v>4.4460709435965828</v>
      </c>
    </row>
    <row r="39" spans="1:6" ht="18.75" x14ac:dyDescent="0.35">
      <c r="A39" s="23" t="s">
        <v>78</v>
      </c>
      <c r="B39" s="13">
        <v>0.68509016509165299</v>
      </c>
      <c r="C39" s="13">
        <v>0.74472313973941251</v>
      </c>
      <c r="D39" s="13">
        <v>0.73381119749152657</v>
      </c>
      <c r="E39" s="13">
        <v>0.77960074390577183</v>
      </c>
      <c r="F39" s="13">
        <v>0.77259384455486479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abSelected="1" workbookViewId="0"/>
  </sheetViews>
  <sheetFormatPr defaultColWidth="8.85546875" defaultRowHeight="15" x14ac:dyDescent="0.25"/>
  <cols>
    <col min="1" max="1" width="12" style="31" customWidth="1"/>
    <col min="2" max="2" width="14" customWidth="1"/>
    <col min="3" max="3" width="13.85546875" customWidth="1"/>
    <col min="4" max="4" width="13.42578125" customWidth="1"/>
    <col min="5" max="6" width="13.85546875" customWidth="1"/>
    <col min="7" max="7" width="13.7109375" customWidth="1"/>
    <col min="8" max="8" width="13.42578125" customWidth="1"/>
    <col min="9" max="9" width="13.140625" customWidth="1"/>
    <col min="10" max="10" width="14.42578125" customWidth="1"/>
    <col min="11" max="11" width="13.42578125" customWidth="1"/>
  </cols>
  <sheetData>
    <row r="1" spans="1:11" s="40" customFormat="1" ht="15.75" x14ac:dyDescent="0.25">
      <c r="A1" s="30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19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31" customFormat="1" ht="15.75" x14ac:dyDescent="0.25">
      <c r="A3" s="20" t="s">
        <v>25</v>
      </c>
      <c r="B3" s="20" t="s">
        <v>0</v>
      </c>
      <c r="C3" s="20" t="s">
        <v>0</v>
      </c>
      <c r="D3" s="20" t="s">
        <v>1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</row>
    <row r="4" spans="1:11" s="31" customFormat="1" ht="15.75" x14ac:dyDescent="0.25">
      <c r="A4" s="37" t="s">
        <v>27</v>
      </c>
      <c r="B4" s="38" t="s">
        <v>96</v>
      </c>
      <c r="C4" s="38" t="s">
        <v>97</v>
      </c>
      <c r="D4" s="38" t="s">
        <v>98</v>
      </c>
      <c r="E4" s="38" t="s">
        <v>85</v>
      </c>
      <c r="F4" s="38" t="s">
        <v>86</v>
      </c>
      <c r="G4" s="38" t="s">
        <v>87</v>
      </c>
      <c r="H4" s="38" t="s">
        <v>88</v>
      </c>
      <c r="I4" s="38" t="s">
        <v>89</v>
      </c>
      <c r="J4" s="38" t="s">
        <v>67</v>
      </c>
      <c r="K4" s="38" t="s">
        <v>34</v>
      </c>
    </row>
    <row r="5" spans="1:11" ht="18.75" x14ac:dyDescent="0.35">
      <c r="A5" s="18" t="s">
        <v>68</v>
      </c>
      <c r="B5" s="8">
        <v>58.813000000000002</v>
      </c>
      <c r="C5" s="8">
        <v>63.901000000000003</v>
      </c>
      <c r="D5" s="8">
        <v>60.487000000000002</v>
      </c>
      <c r="E5" s="8">
        <v>53.597999999999999</v>
      </c>
      <c r="F5" s="8">
        <v>56.103999999999999</v>
      </c>
      <c r="G5" s="8">
        <v>56.863</v>
      </c>
      <c r="H5" s="8">
        <v>55.878</v>
      </c>
      <c r="I5" s="8">
        <v>56.432000000000002</v>
      </c>
      <c r="J5" s="8">
        <v>54.603999999999999</v>
      </c>
      <c r="K5" s="8">
        <v>54.567999999999998</v>
      </c>
    </row>
    <row r="6" spans="1:11" ht="18.75" x14ac:dyDescent="0.35">
      <c r="A6" s="18" t="s">
        <v>69</v>
      </c>
      <c r="B6" s="8">
        <v>6.0999999999999999E-2</v>
      </c>
      <c r="C6" s="8">
        <v>1E-3</v>
      </c>
      <c r="D6" s="8">
        <v>7.5999999999999998E-2</v>
      </c>
      <c r="E6" s="8">
        <v>6.6000000000000003E-2</v>
      </c>
      <c r="F6" s="8">
        <v>7.0999999999999994E-2</v>
      </c>
      <c r="G6" s="8">
        <v>3.7999999999999999E-2</v>
      </c>
      <c r="H6" s="8">
        <v>8.1000000000000003E-2</v>
      </c>
      <c r="I6" s="8">
        <v>8.1000000000000003E-2</v>
      </c>
      <c r="J6" s="8">
        <v>6.5000000000000002E-2</v>
      </c>
      <c r="K6" s="8">
        <v>7.6999999999999999E-2</v>
      </c>
    </row>
    <row r="7" spans="1:11" ht="18.75" x14ac:dyDescent="0.35">
      <c r="A7" s="18" t="s">
        <v>70</v>
      </c>
      <c r="B7" s="8">
        <v>24.638999999999999</v>
      </c>
      <c r="C7" s="8">
        <v>22.329000000000001</v>
      </c>
      <c r="D7" s="8">
        <v>24.222999999999999</v>
      </c>
      <c r="E7" s="8">
        <v>27.902999999999999</v>
      </c>
      <c r="F7" s="8">
        <v>26.349</v>
      </c>
      <c r="G7" s="8">
        <v>26.788</v>
      </c>
      <c r="H7" s="8">
        <v>25.811</v>
      </c>
      <c r="I7" s="8">
        <v>24.721</v>
      </c>
      <c r="J7" s="8">
        <v>25.884</v>
      </c>
      <c r="K7" s="8">
        <v>26.245999999999999</v>
      </c>
    </row>
    <row r="8" spans="1:11" ht="18.75" x14ac:dyDescent="0.35">
      <c r="A8" s="18" t="s">
        <v>71</v>
      </c>
      <c r="B8" s="8">
        <v>0</v>
      </c>
      <c r="C8" s="8">
        <v>0</v>
      </c>
      <c r="D8" s="8">
        <v>0</v>
      </c>
      <c r="E8" s="8">
        <v>1.0999999999999999E-2</v>
      </c>
      <c r="F8" s="8">
        <v>0</v>
      </c>
      <c r="G8" s="8">
        <v>2E-3</v>
      </c>
      <c r="H8" s="8">
        <v>6.0000000000000001E-3</v>
      </c>
      <c r="I8" s="8">
        <v>0</v>
      </c>
      <c r="J8" s="8">
        <v>0</v>
      </c>
      <c r="K8" s="8">
        <v>0</v>
      </c>
    </row>
    <row r="9" spans="1:11" ht="18.75" x14ac:dyDescent="0.35">
      <c r="A9" s="18" t="s">
        <v>72</v>
      </c>
      <c r="B9" s="8">
        <v>3.5999999999999997E-2</v>
      </c>
      <c r="C9" s="8">
        <v>8.0000000000000002E-3</v>
      </c>
      <c r="D9" s="8">
        <v>0</v>
      </c>
      <c r="E9" s="8">
        <v>0</v>
      </c>
      <c r="F9" s="8">
        <v>4.8000000000000001E-2</v>
      </c>
      <c r="G9" s="8">
        <v>7.0999999999999994E-2</v>
      </c>
      <c r="H9" s="8">
        <v>0</v>
      </c>
      <c r="I9" s="8">
        <v>0</v>
      </c>
      <c r="J9" s="8">
        <v>0</v>
      </c>
      <c r="K9" s="8">
        <v>1.9E-2</v>
      </c>
    </row>
    <row r="10" spans="1:11" ht="18.75" x14ac:dyDescent="0.35">
      <c r="A10" s="18" t="s">
        <v>73</v>
      </c>
      <c r="B10" s="8">
        <v>0.51874777708263675</v>
      </c>
      <c r="C10" s="8">
        <v>0.34228039999999998</v>
      </c>
      <c r="D10" s="8">
        <v>0.28782669999999999</v>
      </c>
      <c r="E10" s="8">
        <v>0.57343080000000002</v>
      </c>
      <c r="F10" s="8">
        <v>0.53689818471936734</v>
      </c>
      <c r="G10" s="8">
        <v>0.69678509999999994</v>
      </c>
      <c r="H10" s="8">
        <v>0.68789469999999997</v>
      </c>
      <c r="I10" s="8">
        <v>0.70345289999999994</v>
      </c>
      <c r="J10" s="8">
        <v>0.81347159999999996</v>
      </c>
      <c r="K10" s="8">
        <v>0.76124049999999999</v>
      </c>
    </row>
    <row r="11" spans="1:11" ht="15.75" x14ac:dyDescent="0.25">
      <c r="A11" s="18" t="s">
        <v>3</v>
      </c>
      <c r="B11" s="8">
        <v>0.25620635554518423</v>
      </c>
      <c r="C11" s="8">
        <v>0</v>
      </c>
      <c r="D11" s="8">
        <v>0</v>
      </c>
      <c r="E11" s="8">
        <v>0</v>
      </c>
      <c r="F11" s="8">
        <v>0.1838737652124833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5.75" x14ac:dyDescent="0.25">
      <c r="A12" s="18" t="s">
        <v>4</v>
      </c>
      <c r="B12" s="8">
        <v>0.01</v>
      </c>
      <c r="C12" s="8">
        <v>0</v>
      </c>
      <c r="D12" s="8">
        <v>2.4E-2</v>
      </c>
      <c r="E12" s="8">
        <v>0</v>
      </c>
      <c r="F12" s="8">
        <v>0</v>
      </c>
      <c r="G12" s="8">
        <v>0</v>
      </c>
      <c r="H12" s="8">
        <v>0</v>
      </c>
      <c r="I12" s="8">
        <v>2.1000000000000001E-2</v>
      </c>
      <c r="J12" s="8">
        <v>1.0999999999999999E-2</v>
      </c>
      <c r="K12" s="8">
        <v>8.7999999999999995E-2</v>
      </c>
    </row>
    <row r="13" spans="1:11" ht="15.75" x14ac:dyDescent="0.25">
      <c r="A13" s="18" t="s">
        <v>5</v>
      </c>
      <c r="B13" s="8">
        <v>3.5000000000000003E-2</v>
      </c>
      <c r="C13" s="8">
        <v>0.06</v>
      </c>
      <c r="D13" s="8">
        <v>2.4E-2</v>
      </c>
      <c r="E13" s="8">
        <v>7.3999999999999996E-2</v>
      </c>
      <c r="F13" s="8">
        <v>7.1999999999999995E-2</v>
      </c>
      <c r="G13" s="8">
        <v>0.04</v>
      </c>
      <c r="H13" s="8">
        <v>6.2E-2</v>
      </c>
      <c r="I13" s="8">
        <v>4.1000000000000002E-2</v>
      </c>
      <c r="J13" s="8">
        <v>7.3999999999999996E-2</v>
      </c>
      <c r="K13" s="8">
        <v>6.9000000000000006E-2</v>
      </c>
    </row>
    <row r="14" spans="1:11" ht="15.75" x14ac:dyDescent="0.25">
      <c r="A14" s="18" t="s">
        <v>6</v>
      </c>
      <c r="B14" s="8">
        <v>6.2E-2</v>
      </c>
      <c r="C14" s="8">
        <v>5.6000000000000001E-2</v>
      </c>
      <c r="D14" s="8">
        <v>0</v>
      </c>
      <c r="E14" s="8">
        <v>7.4999999999999997E-2</v>
      </c>
      <c r="F14" s="8">
        <v>4.7E-2</v>
      </c>
      <c r="G14" s="8">
        <v>3.2000000000000001E-2</v>
      </c>
      <c r="H14" s="8">
        <v>0.01</v>
      </c>
      <c r="I14" s="8">
        <v>0</v>
      </c>
      <c r="J14" s="8">
        <v>7.5999999999999998E-2</v>
      </c>
      <c r="K14" s="8">
        <v>9.9000000000000005E-2</v>
      </c>
    </row>
    <row r="15" spans="1:11" ht="15.75" x14ac:dyDescent="0.25">
      <c r="A15" s="18" t="s">
        <v>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0.219</v>
      </c>
      <c r="H15" s="8">
        <v>0</v>
      </c>
      <c r="I15" s="8">
        <v>7.2999999999999995E-2</v>
      </c>
      <c r="J15" s="8">
        <v>0</v>
      </c>
      <c r="K15" s="8">
        <v>0</v>
      </c>
    </row>
    <row r="16" spans="1:11" ht="15.75" x14ac:dyDescent="0.25">
      <c r="A16" s="18" t="s">
        <v>8</v>
      </c>
      <c r="B16" s="8">
        <v>7.4340000000000002</v>
      </c>
      <c r="C16" s="8">
        <v>2.2090000000000001</v>
      </c>
      <c r="D16" s="8">
        <v>6.79</v>
      </c>
      <c r="E16" s="8">
        <v>11.285</v>
      </c>
      <c r="F16" s="8">
        <v>9.8390000000000004</v>
      </c>
      <c r="G16" s="8">
        <v>9.7439999999999998</v>
      </c>
      <c r="H16" s="8">
        <v>9.3379999999999992</v>
      </c>
      <c r="I16" s="8">
        <v>8.2579999999999991</v>
      </c>
      <c r="J16" s="8">
        <v>10.037000000000001</v>
      </c>
      <c r="K16" s="8">
        <v>10.347</v>
      </c>
    </row>
    <row r="17" spans="1:11" ht="18.75" x14ac:dyDescent="0.35">
      <c r="A17" s="18" t="s">
        <v>74</v>
      </c>
      <c r="B17" s="8">
        <v>7.0229999999999997</v>
      </c>
      <c r="C17" s="8">
        <v>9.5009999999999994</v>
      </c>
      <c r="D17" s="8">
        <v>7.8730000000000002</v>
      </c>
      <c r="E17" s="8">
        <v>4.9950000000000001</v>
      </c>
      <c r="F17" s="8">
        <v>5.7859999999999996</v>
      </c>
      <c r="G17" s="8">
        <v>5.9740000000000002</v>
      </c>
      <c r="H17" s="8">
        <v>6.1059999999999999</v>
      </c>
      <c r="I17" s="8">
        <v>6.7370000000000001</v>
      </c>
      <c r="J17" s="8">
        <v>5.694</v>
      </c>
      <c r="K17" s="8">
        <v>5.7320000000000002</v>
      </c>
    </row>
    <row r="18" spans="1:11" ht="18.75" x14ac:dyDescent="0.35">
      <c r="A18" s="19" t="s">
        <v>75</v>
      </c>
      <c r="B18" s="9">
        <v>0.46</v>
      </c>
      <c r="C18" s="9">
        <v>1.2330000000000001</v>
      </c>
      <c r="D18" s="9">
        <v>0.33600000000000002</v>
      </c>
      <c r="E18" s="9">
        <v>0.251</v>
      </c>
      <c r="F18" s="9">
        <v>0.33400000000000002</v>
      </c>
      <c r="G18" s="9">
        <v>0.313</v>
      </c>
      <c r="H18" s="9">
        <v>0.36599999999999999</v>
      </c>
      <c r="I18" s="9">
        <v>0.51500000000000001</v>
      </c>
      <c r="J18" s="9">
        <v>0.27</v>
      </c>
      <c r="K18" s="9">
        <v>0.30199999999999999</v>
      </c>
    </row>
    <row r="19" spans="1:11" ht="15.75" x14ac:dyDescent="0.25">
      <c r="A19" s="20" t="s">
        <v>9</v>
      </c>
      <c r="B19" s="10">
        <v>99.347954132627819</v>
      </c>
      <c r="C19" s="10">
        <v>99.640280400000009</v>
      </c>
      <c r="D19" s="10">
        <v>100.12082670000001</v>
      </c>
      <c r="E19" s="10">
        <v>98.831430800000007</v>
      </c>
      <c r="F19" s="10">
        <v>99.37077194993185</v>
      </c>
      <c r="G19" s="10">
        <v>100.78078509999999</v>
      </c>
      <c r="H19" s="10">
        <v>98.345894700000002</v>
      </c>
      <c r="I19" s="10">
        <v>97.582452899999993</v>
      </c>
      <c r="J19" s="10">
        <v>97.528471599999989</v>
      </c>
      <c r="K19" s="10">
        <v>98.308240499999997</v>
      </c>
    </row>
    <row r="20" spans="1:11" ht="15.75" x14ac:dyDescent="0.25">
      <c r="A20" s="33" t="s">
        <v>53</v>
      </c>
      <c r="B20" s="14">
        <v>8</v>
      </c>
      <c r="C20" s="14">
        <v>8</v>
      </c>
      <c r="D20" s="14">
        <v>8</v>
      </c>
      <c r="E20" s="14">
        <v>8</v>
      </c>
      <c r="F20" s="14">
        <v>8</v>
      </c>
      <c r="G20" s="14">
        <v>8</v>
      </c>
      <c r="H20" s="14">
        <v>8</v>
      </c>
      <c r="I20" s="14">
        <v>8</v>
      </c>
      <c r="J20" s="14">
        <v>8</v>
      </c>
      <c r="K20" s="14">
        <v>8</v>
      </c>
    </row>
    <row r="21" spans="1:11" ht="15.75" x14ac:dyDescent="0.25">
      <c r="A21" s="21" t="s">
        <v>10</v>
      </c>
      <c r="B21" s="11">
        <v>2.6537771664087186</v>
      </c>
      <c r="C21" s="11">
        <v>2.8280433382936332</v>
      </c>
      <c r="D21" s="11">
        <v>2.6922865561794245</v>
      </c>
      <c r="E21" s="11">
        <v>2.4532111955214138</v>
      </c>
      <c r="F21" s="11">
        <v>2.5469664321593233</v>
      </c>
      <c r="G21" s="11">
        <v>2.5450120241690879</v>
      </c>
      <c r="H21" s="11">
        <v>2.5563434206247067</v>
      </c>
      <c r="I21" s="11">
        <v>2.5920066164005733</v>
      </c>
      <c r="J21" s="11">
        <v>2.5258468408550896</v>
      </c>
      <c r="K21" s="11">
        <v>2.5033768475888927</v>
      </c>
    </row>
    <row r="22" spans="1:11" ht="15.75" x14ac:dyDescent="0.25">
      <c r="A22" s="21" t="s">
        <v>11</v>
      </c>
      <c r="B22" s="11">
        <v>2.0707187438861116E-3</v>
      </c>
      <c r="C22" s="11">
        <v>3.3294965219257605E-5</v>
      </c>
      <c r="D22" s="11">
        <v>2.5449132878357854E-3</v>
      </c>
      <c r="E22" s="11">
        <v>2.2726389663653228E-3</v>
      </c>
      <c r="F22" s="11">
        <v>2.4248668905566557E-3</v>
      </c>
      <c r="G22" s="11">
        <v>1.2795104174287309E-3</v>
      </c>
      <c r="H22" s="11">
        <v>2.7878122488838794E-3</v>
      </c>
      <c r="I22" s="11">
        <v>2.7989545216401163E-3</v>
      </c>
      <c r="J22" s="11">
        <v>2.2620180759740736E-3</v>
      </c>
      <c r="K22" s="11">
        <v>2.6575355304478926E-3</v>
      </c>
    </row>
    <row r="23" spans="1:11" ht="15.75" x14ac:dyDescent="0.25">
      <c r="A23" s="21" t="s">
        <v>12</v>
      </c>
      <c r="B23" s="11">
        <v>1.3102975751842358</v>
      </c>
      <c r="C23" s="11">
        <v>1.1646714225605717</v>
      </c>
      <c r="D23" s="11">
        <v>1.2706996383246716</v>
      </c>
      <c r="E23" s="11">
        <v>1.5051957812231289</v>
      </c>
      <c r="F23" s="11">
        <v>1.4097732720087048</v>
      </c>
      <c r="G23" s="11">
        <v>1.4130453488631756</v>
      </c>
      <c r="H23" s="11">
        <v>1.3916784874068227</v>
      </c>
      <c r="I23" s="11">
        <v>1.3382351652101923</v>
      </c>
      <c r="J23" s="11">
        <v>1.4111386456765851</v>
      </c>
      <c r="K23" s="11">
        <v>1.4190805872669923</v>
      </c>
    </row>
    <row r="24" spans="1:11" ht="15.75" x14ac:dyDescent="0.25">
      <c r="A24" s="21" t="s">
        <v>13</v>
      </c>
      <c r="B24" s="11">
        <v>0</v>
      </c>
      <c r="C24" s="11">
        <v>0</v>
      </c>
      <c r="D24" s="11">
        <v>0</v>
      </c>
      <c r="E24" s="11">
        <v>4.0366665768163849E-4</v>
      </c>
      <c r="F24" s="11">
        <v>0</v>
      </c>
      <c r="G24" s="11">
        <v>7.1768505987464555E-5</v>
      </c>
      <c r="H24" s="11">
        <v>2.2007638000596245E-4</v>
      </c>
      <c r="I24" s="11">
        <v>0</v>
      </c>
      <c r="J24" s="11">
        <v>0</v>
      </c>
      <c r="K24" s="11">
        <v>0</v>
      </c>
    </row>
    <row r="25" spans="1:11" ht="15.75" x14ac:dyDescent="0.25">
      <c r="A25" s="21" t="s">
        <v>14</v>
      </c>
      <c r="B25" s="11">
        <v>1.2843075508031647E-3</v>
      </c>
      <c r="C25" s="11">
        <v>2.7992636716927101E-4</v>
      </c>
      <c r="D25" s="11">
        <v>0</v>
      </c>
      <c r="E25" s="11">
        <v>0</v>
      </c>
      <c r="F25" s="11">
        <v>1.7228443689272235E-3</v>
      </c>
      <c r="G25" s="11">
        <v>2.5124292085022398E-3</v>
      </c>
      <c r="H25" s="11">
        <v>0</v>
      </c>
      <c r="I25" s="11">
        <v>0</v>
      </c>
      <c r="J25" s="11">
        <v>0</v>
      </c>
      <c r="K25" s="11">
        <v>6.8915547514457147E-4</v>
      </c>
    </row>
    <row r="26" spans="1:11" ht="18.75" x14ac:dyDescent="0.25">
      <c r="A26" s="21" t="s">
        <v>76</v>
      </c>
      <c r="B26" s="11">
        <v>1.7615060459327484E-2</v>
      </c>
      <c r="C26" s="11">
        <v>6.3767018945366502E-2</v>
      </c>
      <c r="D26" s="11">
        <v>3.8149031551480306E-2</v>
      </c>
      <c r="E26" s="11">
        <v>4.1359360822942996E-2</v>
      </c>
      <c r="F26" s="11">
        <v>1.8342481945067494E-2</v>
      </c>
      <c r="G26" s="11">
        <v>2.8067501850223664E-2</v>
      </c>
      <c r="H26" s="11">
        <v>5.2803964188619532E-2</v>
      </c>
      <c r="I26" s="11">
        <v>0.1022931659202282</v>
      </c>
      <c r="J26" s="11">
        <v>5.9254582107074683E-2</v>
      </c>
      <c r="K26" s="11">
        <v>9.5684860276325182E-2</v>
      </c>
    </row>
    <row r="27" spans="1:11" ht="18.75" x14ac:dyDescent="0.25">
      <c r="A27" s="21" t="s">
        <v>77</v>
      </c>
      <c r="B27" s="11">
        <v>9.6682773996706103E-3</v>
      </c>
      <c r="C27" s="11">
        <v>0</v>
      </c>
      <c r="D27" s="11">
        <v>0</v>
      </c>
      <c r="E27" s="11">
        <v>0</v>
      </c>
      <c r="F27" s="11">
        <v>6.9809937356535784E-3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1" ht="15.75" x14ac:dyDescent="0.25">
      <c r="A28" s="21" t="s">
        <v>15</v>
      </c>
      <c r="B28" s="11">
        <v>3.8218783491595574E-4</v>
      </c>
      <c r="C28" s="11">
        <v>0</v>
      </c>
      <c r="D28" s="11">
        <v>9.0480755529138263E-4</v>
      </c>
      <c r="E28" s="11">
        <v>0</v>
      </c>
      <c r="F28" s="11">
        <v>0</v>
      </c>
      <c r="G28" s="11">
        <v>0</v>
      </c>
      <c r="H28" s="11">
        <v>0</v>
      </c>
      <c r="I28" s="11">
        <v>8.1698803725686398E-4</v>
      </c>
      <c r="J28" s="11">
        <v>4.3098383293383298E-4</v>
      </c>
      <c r="K28" s="11">
        <v>3.4194527435279201E-3</v>
      </c>
    </row>
    <row r="29" spans="1:11" ht="15.75" x14ac:dyDescent="0.25">
      <c r="A29" s="21" t="s">
        <v>16</v>
      </c>
      <c r="B29" s="11">
        <v>2.3543320238481381E-3</v>
      </c>
      <c r="C29" s="11">
        <v>3.9585688409327765E-3</v>
      </c>
      <c r="D29" s="11">
        <v>1.5924984734353304E-3</v>
      </c>
      <c r="E29" s="11">
        <v>5.049247032294665E-3</v>
      </c>
      <c r="F29" s="11">
        <v>4.8727085665979854E-3</v>
      </c>
      <c r="G29" s="11">
        <v>2.6688772936970585E-3</v>
      </c>
      <c r="H29" s="11">
        <v>4.2284244802694793E-3</v>
      </c>
      <c r="I29" s="11">
        <v>2.8073920500211332E-3</v>
      </c>
      <c r="J29" s="11">
        <v>5.1029677083004599E-3</v>
      </c>
      <c r="K29" s="11">
        <v>4.7189549478364214E-3</v>
      </c>
    </row>
    <row r="30" spans="1:11" ht="15.75" x14ac:dyDescent="0.25">
      <c r="A30" s="21" t="s">
        <v>17</v>
      </c>
      <c r="B30" s="11">
        <v>2.250427754582987E-3</v>
      </c>
      <c r="C30" s="11">
        <v>1.9936489977569233E-3</v>
      </c>
      <c r="D30" s="11">
        <v>0</v>
      </c>
      <c r="E30" s="11">
        <v>2.7614035751033139E-3</v>
      </c>
      <c r="F30" s="11">
        <v>1.716364483019637E-3</v>
      </c>
      <c r="G30" s="11">
        <v>1.1521056701163566E-3</v>
      </c>
      <c r="H30" s="11">
        <v>3.680108382484619E-4</v>
      </c>
      <c r="I30" s="11">
        <v>0</v>
      </c>
      <c r="J30" s="11">
        <v>2.8279935389018841E-3</v>
      </c>
      <c r="K30" s="11">
        <v>3.6534709226301557E-3</v>
      </c>
    </row>
    <row r="31" spans="1:11" ht="15.75" x14ac:dyDescent="0.25">
      <c r="A31" s="21" t="s">
        <v>18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7.2359797655291522E-3</v>
      </c>
      <c r="H31" s="11">
        <v>0</v>
      </c>
      <c r="I31" s="11">
        <v>2.4752933926985399E-3</v>
      </c>
      <c r="J31" s="11">
        <v>0</v>
      </c>
      <c r="K31" s="11">
        <v>0</v>
      </c>
    </row>
    <row r="32" spans="1:11" ht="15.75" x14ac:dyDescent="0.25">
      <c r="A32" s="21" t="s">
        <v>19</v>
      </c>
      <c r="B32" s="11">
        <v>0.35940723314043782</v>
      </c>
      <c r="C32" s="11">
        <v>0.10474836626442875</v>
      </c>
      <c r="D32" s="11">
        <v>0.32381886631974721</v>
      </c>
      <c r="E32" s="11">
        <v>0.55342790488652482</v>
      </c>
      <c r="F32" s="11">
        <v>0.47857883941969104</v>
      </c>
      <c r="G32" s="11">
        <v>0.4672727785497543</v>
      </c>
      <c r="H32" s="11">
        <v>0.45772575460265008</v>
      </c>
      <c r="I32" s="11">
        <v>0.4064046592481102</v>
      </c>
      <c r="J32" s="11">
        <v>0.49746166060086466</v>
      </c>
      <c r="K32" s="11">
        <v>0.5085993258857171</v>
      </c>
    </row>
    <row r="33" spans="1:11" ht="15.75" x14ac:dyDescent="0.25">
      <c r="A33" s="21" t="s">
        <v>20</v>
      </c>
      <c r="B33" s="11">
        <v>0.61441335300133504</v>
      </c>
      <c r="C33" s="11">
        <v>0.815257083922731</v>
      </c>
      <c r="D33" s="11">
        <v>0.67943254522796925</v>
      </c>
      <c r="E33" s="11">
        <v>0.44327037106372436</v>
      </c>
      <c r="F33" s="11">
        <v>0.50927772560374296</v>
      </c>
      <c r="G33" s="11">
        <v>0.51840853766505535</v>
      </c>
      <c r="H33" s="11">
        <v>0.54160417131462868</v>
      </c>
      <c r="I33" s="11">
        <v>0.59996244725445025</v>
      </c>
      <c r="J33" s="11">
        <v>0.51067767770428474</v>
      </c>
      <c r="K33" s="11">
        <v>0.50984860303257973</v>
      </c>
    </row>
    <row r="34" spans="1:11" ht="15.75" x14ac:dyDescent="0.25">
      <c r="A34" s="22" t="s">
        <v>21</v>
      </c>
      <c r="B34" s="12">
        <v>2.6479360498239568E-2</v>
      </c>
      <c r="C34" s="12">
        <v>6.9614550468081252E-2</v>
      </c>
      <c r="D34" s="12">
        <v>1.907906358270366E-2</v>
      </c>
      <c r="E34" s="12">
        <v>1.4656106615588397E-2</v>
      </c>
      <c r="F34" s="12">
        <v>1.9343470818715968E-2</v>
      </c>
      <c r="G34" s="12">
        <v>1.787157993586469E-2</v>
      </c>
      <c r="H34" s="12">
        <v>2.1360822407999584E-2</v>
      </c>
      <c r="I34" s="12">
        <v>3.0177025720396683E-2</v>
      </c>
      <c r="J34" s="12">
        <v>1.5933267941501728E-2</v>
      </c>
      <c r="K34" s="12">
        <v>1.767476622456433E-2</v>
      </c>
    </row>
    <row r="35" spans="1:11" ht="15.75" x14ac:dyDescent="0.25">
      <c r="A35" s="23" t="s">
        <v>9</v>
      </c>
      <c r="B35" s="13">
        <f>SUM(B21:B34)</f>
        <v>5.0000000000000009</v>
      </c>
      <c r="C35" s="13">
        <f t="shared" ref="C35:K35" si="0">SUM(C21:C34)</f>
        <v>5.0523672196258893</v>
      </c>
      <c r="D35" s="13">
        <f t="shared" si="0"/>
        <v>5.0285079205025598</v>
      </c>
      <c r="E35" s="13">
        <f t="shared" si="0"/>
        <v>5.021607676364769</v>
      </c>
      <c r="F35" s="13">
        <f t="shared" si="0"/>
        <v>5.0000000000000009</v>
      </c>
      <c r="G35" s="13">
        <f t="shared" si="0"/>
        <v>5.0045984418944229</v>
      </c>
      <c r="H35" s="13">
        <f t="shared" si="0"/>
        <v>5.0291209444928349</v>
      </c>
      <c r="I35" s="13">
        <f t="shared" si="0"/>
        <v>5.0779777077555677</v>
      </c>
      <c r="J35" s="13">
        <f t="shared" si="0"/>
        <v>5.0309366380415108</v>
      </c>
      <c r="K35" s="13">
        <f t="shared" si="0"/>
        <v>5.0694035598946598</v>
      </c>
    </row>
    <row r="36" spans="1:11" ht="15.75" x14ac:dyDescent="0.25">
      <c r="A36" s="18" t="s">
        <v>54</v>
      </c>
      <c r="B36" s="8">
        <v>35.929946247391051</v>
      </c>
      <c r="C36" s="8">
        <v>10.584705866400581</v>
      </c>
      <c r="D36" s="8">
        <v>31.674578250094442</v>
      </c>
      <c r="E36" s="8">
        <v>54.721462073705659</v>
      </c>
      <c r="F36" s="8">
        <v>47.515768704231327</v>
      </c>
      <c r="G36" s="8">
        <v>46.561848442874457</v>
      </c>
      <c r="H36" s="8">
        <v>44.844704956292993</v>
      </c>
      <c r="I36" s="8">
        <v>39.207656154161114</v>
      </c>
      <c r="J36" s="8">
        <v>48.576795977789246</v>
      </c>
      <c r="K36" s="8">
        <v>49.086785596911483</v>
      </c>
    </row>
    <row r="37" spans="1:11" ht="15.75" x14ac:dyDescent="0.25">
      <c r="A37" s="18" t="s">
        <v>55</v>
      </c>
      <c r="B37" s="8">
        <v>61.422911704148063</v>
      </c>
      <c r="C37" s="8">
        <v>82.380821263003796</v>
      </c>
      <c r="D37" s="8">
        <v>66.459189250060575</v>
      </c>
      <c r="E37" s="8">
        <v>43.829381540734872</v>
      </c>
      <c r="F37" s="8">
        <v>50.563712021507293</v>
      </c>
      <c r="G37" s="8">
        <v>51.657320670740312</v>
      </c>
      <c r="H37" s="8">
        <v>53.062514008604275</v>
      </c>
      <c r="I37" s="8">
        <v>57.881032616313178</v>
      </c>
      <c r="J37" s="8">
        <v>49.867331143245764</v>
      </c>
      <c r="K37" s="8">
        <v>49.207357914525893</v>
      </c>
    </row>
    <row r="38" spans="1:11" ht="15.75" x14ac:dyDescent="0.25">
      <c r="A38" s="19" t="s">
        <v>56</v>
      </c>
      <c r="B38" s="9">
        <v>2.6471420484608852</v>
      </c>
      <c r="C38" s="9">
        <v>7.034472870595633</v>
      </c>
      <c r="D38" s="9">
        <v>1.8662324998449955</v>
      </c>
      <c r="E38" s="9">
        <v>1.4491563855594711</v>
      </c>
      <c r="F38" s="9">
        <v>1.920519274261375</v>
      </c>
      <c r="G38" s="9">
        <v>1.7808308863852291</v>
      </c>
      <c r="H38" s="9">
        <v>2.0927810351027323</v>
      </c>
      <c r="I38" s="9">
        <v>2.9113112295257011</v>
      </c>
      <c r="J38" s="9">
        <v>1.5558728789650049</v>
      </c>
      <c r="K38" s="9">
        <v>1.705856488562614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/>
  </sheetViews>
  <sheetFormatPr defaultColWidth="8.85546875" defaultRowHeight="15" x14ac:dyDescent="0.25"/>
  <cols>
    <col min="1" max="1" width="12.7109375" customWidth="1"/>
    <col min="2" max="3" width="13" customWidth="1"/>
    <col min="4" max="4" width="13.28515625" customWidth="1"/>
    <col min="5" max="5" width="12.42578125" customWidth="1"/>
    <col min="6" max="7" width="14.7109375" customWidth="1"/>
    <col min="8" max="8" width="13.7109375" customWidth="1"/>
  </cols>
  <sheetData>
    <row r="1" spans="1:8" s="31" customFormat="1" ht="15.75" x14ac:dyDescent="0.25">
      <c r="A1" s="30" t="s">
        <v>102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15"/>
      <c r="B2" s="15"/>
      <c r="C2" s="15"/>
      <c r="D2" s="15"/>
      <c r="E2" s="15"/>
      <c r="F2" s="15"/>
      <c r="G2" s="15"/>
      <c r="H2" s="15"/>
    </row>
    <row r="3" spans="1:8" s="31" customFormat="1" ht="15.75" x14ac:dyDescent="0.25">
      <c r="A3" s="23" t="s">
        <v>25</v>
      </c>
      <c r="B3" s="34" t="s">
        <v>0</v>
      </c>
      <c r="C3" s="34" t="s">
        <v>0</v>
      </c>
      <c r="D3" s="34" t="s">
        <v>0</v>
      </c>
      <c r="E3" s="34" t="s">
        <v>1</v>
      </c>
      <c r="F3" s="34" t="s">
        <v>1</v>
      </c>
      <c r="G3" s="34" t="s">
        <v>2</v>
      </c>
      <c r="H3" s="34" t="s">
        <v>2</v>
      </c>
    </row>
    <row r="4" spans="1:8" s="31" customFormat="1" ht="15.75" x14ac:dyDescent="0.25">
      <c r="A4" s="37" t="s">
        <v>27</v>
      </c>
      <c r="B4" s="38" t="s">
        <v>91</v>
      </c>
      <c r="C4" s="38" t="s">
        <v>92</v>
      </c>
      <c r="D4" s="38" t="s">
        <v>93</v>
      </c>
      <c r="E4" s="38" t="s">
        <v>94</v>
      </c>
      <c r="F4" s="38" t="s">
        <v>95</v>
      </c>
      <c r="G4" s="38" t="s">
        <v>84</v>
      </c>
      <c r="H4" s="38" t="s">
        <v>90</v>
      </c>
    </row>
    <row r="5" spans="1:8" ht="18.75" x14ac:dyDescent="0.35">
      <c r="A5" s="18" t="s">
        <v>68</v>
      </c>
      <c r="B5" s="8">
        <v>46.454999999999998</v>
      </c>
      <c r="C5" s="8">
        <v>46.835000000000001</v>
      </c>
      <c r="D5" s="8">
        <v>50.249000000000002</v>
      </c>
      <c r="E5" s="8">
        <v>46.588999999999999</v>
      </c>
      <c r="F5" s="8">
        <v>47.808</v>
      </c>
      <c r="G5" s="8">
        <v>49.662999999999997</v>
      </c>
      <c r="H5" s="8">
        <v>48.29</v>
      </c>
    </row>
    <row r="6" spans="1:8" ht="18.75" x14ac:dyDescent="0.35">
      <c r="A6" s="18" t="s">
        <v>69</v>
      </c>
      <c r="B6" s="8">
        <v>1.4139999999999999</v>
      </c>
      <c r="C6" s="8">
        <v>1.2170000000000001</v>
      </c>
      <c r="D6" s="8">
        <v>0.82699999999999996</v>
      </c>
      <c r="E6" s="8">
        <v>1.321</v>
      </c>
      <c r="F6" s="8">
        <v>1.2450000000000001</v>
      </c>
      <c r="G6" s="8">
        <v>1.0620000000000001</v>
      </c>
      <c r="H6" s="8">
        <v>1.2370000000000001</v>
      </c>
    </row>
    <row r="7" spans="1:8" ht="18.75" x14ac:dyDescent="0.35">
      <c r="A7" s="18" t="s">
        <v>70</v>
      </c>
      <c r="B7" s="8">
        <v>5.5709999999999997</v>
      </c>
      <c r="C7" s="8">
        <v>4.7249999999999996</v>
      </c>
      <c r="D7" s="8">
        <v>4.3339999999999996</v>
      </c>
      <c r="E7" s="8">
        <v>5.4660000000000002</v>
      </c>
      <c r="F7" s="8">
        <v>5.016</v>
      </c>
      <c r="G7" s="8">
        <v>4.3879999999999999</v>
      </c>
      <c r="H7" s="8">
        <v>4.3109999999999999</v>
      </c>
    </row>
    <row r="8" spans="1:8" ht="18.75" x14ac:dyDescent="0.35">
      <c r="A8" s="18" t="s">
        <v>72</v>
      </c>
      <c r="B8" s="8">
        <v>0</v>
      </c>
      <c r="C8" s="8">
        <v>0.04</v>
      </c>
      <c r="D8" s="8">
        <v>0.151</v>
      </c>
      <c r="E8" s="8">
        <v>0</v>
      </c>
      <c r="F8" s="8">
        <v>2.9000000000000001E-2</v>
      </c>
      <c r="G8" s="8">
        <v>0</v>
      </c>
      <c r="H8" s="8">
        <v>0</v>
      </c>
    </row>
    <row r="9" spans="1:8" ht="15.75" x14ac:dyDescent="0.25">
      <c r="A9" s="18" t="s">
        <v>3</v>
      </c>
      <c r="B9" s="8">
        <v>19.565999999999999</v>
      </c>
      <c r="C9" s="8">
        <v>19.725999999999999</v>
      </c>
      <c r="D9" s="8">
        <v>12.161</v>
      </c>
      <c r="E9" s="8">
        <v>18.111999999999998</v>
      </c>
      <c r="F9" s="8">
        <v>18.206</v>
      </c>
      <c r="G9" s="8">
        <v>14.773</v>
      </c>
      <c r="H9" s="8">
        <v>15.484999999999999</v>
      </c>
    </row>
    <row r="10" spans="1:8" ht="15.75" x14ac:dyDescent="0.25">
      <c r="A10" s="18" t="s">
        <v>4</v>
      </c>
      <c r="B10" s="8">
        <v>0.11700000000000001</v>
      </c>
      <c r="C10" s="8">
        <v>8.5999999999999993E-2</v>
      </c>
      <c r="D10" s="8">
        <v>0.113</v>
      </c>
      <c r="E10" s="8">
        <v>0.21099999999999999</v>
      </c>
      <c r="F10" s="8">
        <v>0.13600000000000001</v>
      </c>
      <c r="G10" s="8">
        <v>0.1</v>
      </c>
      <c r="H10" s="8">
        <v>0.23699999999999999</v>
      </c>
    </row>
    <row r="11" spans="1:8" ht="15.75" x14ac:dyDescent="0.25">
      <c r="A11" s="18" t="s">
        <v>5</v>
      </c>
      <c r="B11" s="8">
        <v>11.525</v>
      </c>
      <c r="C11" s="8">
        <v>11.207000000000001</v>
      </c>
      <c r="D11" s="8">
        <v>16.462</v>
      </c>
      <c r="E11" s="8">
        <v>12.054</v>
      </c>
      <c r="F11" s="8">
        <v>11.621</v>
      </c>
      <c r="G11" s="8">
        <v>14.215999999999999</v>
      </c>
      <c r="H11" s="8">
        <v>14.285</v>
      </c>
    </row>
    <row r="12" spans="1:8" ht="15.75" x14ac:dyDescent="0.25">
      <c r="A12" s="18" t="s">
        <v>8</v>
      </c>
      <c r="B12" s="8">
        <v>10.567</v>
      </c>
      <c r="C12" s="8">
        <v>10.766</v>
      </c>
      <c r="D12" s="8">
        <v>11.195</v>
      </c>
      <c r="E12" s="8">
        <v>10.625</v>
      </c>
      <c r="F12" s="8">
        <v>10.711</v>
      </c>
      <c r="G12" s="8">
        <v>10.96</v>
      </c>
      <c r="H12" s="8">
        <v>10.888</v>
      </c>
    </row>
    <row r="13" spans="1:8" ht="18.75" x14ac:dyDescent="0.35">
      <c r="A13" s="18" t="s">
        <v>74</v>
      </c>
      <c r="B13" s="8">
        <v>1.742</v>
      </c>
      <c r="C13" s="8">
        <v>1.3680000000000001</v>
      </c>
      <c r="D13" s="8">
        <v>0.90100000000000002</v>
      </c>
      <c r="E13" s="8">
        <v>1.7509999999999999</v>
      </c>
      <c r="F13" s="8">
        <v>1.431</v>
      </c>
      <c r="G13" s="8">
        <v>1.351</v>
      </c>
      <c r="H13" s="8">
        <v>1.254</v>
      </c>
    </row>
    <row r="14" spans="1:8" ht="18.75" x14ac:dyDescent="0.35">
      <c r="A14" s="18" t="s">
        <v>75</v>
      </c>
      <c r="B14" s="8">
        <v>0.69699999999999995</v>
      </c>
      <c r="C14" s="8">
        <v>0.48099999999999998</v>
      </c>
      <c r="D14" s="8">
        <v>0.23699999999999999</v>
      </c>
      <c r="E14" s="8">
        <v>0.73199999999999998</v>
      </c>
      <c r="F14" s="8">
        <v>0.57999999999999996</v>
      </c>
      <c r="G14" s="8">
        <v>0.40200000000000002</v>
      </c>
      <c r="H14" s="8">
        <v>0.38700000000000001</v>
      </c>
    </row>
    <row r="15" spans="1:8" ht="15.75" x14ac:dyDescent="0.25">
      <c r="A15" s="20" t="s">
        <v>9</v>
      </c>
      <c r="B15" s="10">
        <v>97.654000000000025</v>
      </c>
      <c r="C15" s="10">
        <v>96.451000000000008</v>
      </c>
      <c r="D15" s="10">
        <v>96.629999999999981</v>
      </c>
      <c r="E15" s="10">
        <v>96.86099999999999</v>
      </c>
      <c r="F15" s="10">
        <v>96.783000000000001</v>
      </c>
      <c r="G15" s="10">
        <v>96.914999999999978</v>
      </c>
      <c r="H15" s="10">
        <v>96.373999999999995</v>
      </c>
    </row>
    <row r="16" spans="1:8" ht="15.75" x14ac:dyDescent="0.25">
      <c r="A16" s="20" t="s">
        <v>26</v>
      </c>
      <c r="B16" s="10">
        <v>23</v>
      </c>
      <c r="C16" s="10">
        <v>23</v>
      </c>
      <c r="D16" s="10">
        <v>23</v>
      </c>
      <c r="E16" s="10">
        <v>23</v>
      </c>
      <c r="F16" s="10">
        <v>23</v>
      </c>
      <c r="G16" s="10">
        <v>23</v>
      </c>
      <c r="H16" s="10">
        <v>23</v>
      </c>
    </row>
    <row r="17" spans="1:8" ht="15.75" x14ac:dyDescent="0.25">
      <c r="A17" s="18" t="s">
        <v>10</v>
      </c>
      <c r="B17" s="8">
        <v>7.0301463183279083</v>
      </c>
      <c r="C17" s="8">
        <v>7.164894114362375</v>
      </c>
      <c r="D17" s="8">
        <v>7.3423573934208477</v>
      </c>
      <c r="E17" s="8">
        <v>7.0649457243383003</v>
      </c>
      <c r="F17" s="8">
        <v>7.2204261281433375</v>
      </c>
      <c r="G17" s="8">
        <v>7.3400230105671502</v>
      </c>
      <c r="H17" s="8">
        <v>7.2293285991525922</v>
      </c>
    </row>
    <row r="18" spans="1:8" ht="18.75" x14ac:dyDescent="0.25">
      <c r="A18" s="18" t="s">
        <v>79</v>
      </c>
      <c r="B18" s="8">
        <v>0.96985368167209174</v>
      </c>
      <c r="C18" s="8">
        <v>0.835105885637625</v>
      </c>
      <c r="D18" s="8">
        <v>0.6576426065791523</v>
      </c>
      <c r="E18" s="8">
        <v>0.93505427566169974</v>
      </c>
      <c r="F18" s="8">
        <v>0.77957387185666249</v>
      </c>
      <c r="G18" s="8">
        <v>0.65997698943284977</v>
      </c>
      <c r="H18" s="8">
        <v>0.76086280381351223</v>
      </c>
    </row>
    <row r="19" spans="1:8" ht="15.75" x14ac:dyDescent="0.25">
      <c r="A19" s="18" t="s">
        <v>11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9.808597033895694E-3</v>
      </c>
    </row>
    <row r="20" spans="1:8" ht="15.75" x14ac:dyDescent="0.25">
      <c r="A20" s="18" t="s">
        <v>57</v>
      </c>
      <c r="B20" s="8">
        <v>8</v>
      </c>
      <c r="C20" s="8">
        <v>8</v>
      </c>
      <c r="D20" s="8">
        <v>8</v>
      </c>
      <c r="E20" s="8">
        <v>8</v>
      </c>
      <c r="F20" s="8">
        <v>8</v>
      </c>
      <c r="G20" s="8">
        <v>8</v>
      </c>
      <c r="H20" s="8">
        <v>8</v>
      </c>
    </row>
    <row r="21" spans="1:8" ht="18.75" x14ac:dyDescent="0.25">
      <c r="A21" s="18" t="s">
        <v>80</v>
      </c>
      <c r="B21" s="8">
        <v>2.4069061973356676E-2</v>
      </c>
      <c r="C21" s="8">
        <v>1.7068812228728025E-2</v>
      </c>
      <c r="D21" s="8">
        <v>8.8951529045696587E-2</v>
      </c>
      <c r="E21" s="8">
        <v>4.2143880471471107E-2</v>
      </c>
      <c r="F21" s="8">
        <v>0.11354106249707396</v>
      </c>
      <c r="G21" s="8">
        <v>0.10459548749185732</v>
      </c>
      <c r="H21" s="8">
        <v>0</v>
      </c>
    </row>
    <row r="22" spans="1:8" ht="15.75" x14ac:dyDescent="0.25">
      <c r="A22" s="18" t="s">
        <v>11</v>
      </c>
      <c r="B22" s="8">
        <v>0.16092989718673748</v>
      </c>
      <c r="C22" s="8">
        <v>0.14001844653502551</v>
      </c>
      <c r="D22" s="8">
        <v>9.0880149153170817E-2</v>
      </c>
      <c r="E22" s="8">
        <v>0.15065504633701082</v>
      </c>
      <c r="F22" s="8">
        <v>0.14141224904833294</v>
      </c>
      <c r="G22" s="8">
        <v>0.11804413452116298</v>
      </c>
      <c r="H22" s="8">
        <v>0.1294640674615738</v>
      </c>
    </row>
    <row r="23" spans="1:8" ht="18.75" x14ac:dyDescent="0.25">
      <c r="A23" s="18" t="s">
        <v>81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15.75" x14ac:dyDescent="0.25">
      <c r="A24" s="18" t="s">
        <v>14</v>
      </c>
      <c r="B24" s="8">
        <v>0</v>
      </c>
      <c r="C24" s="8">
        <v>4.8376084572829678E-3</v>
      </c>
      <c r="D24" s="8">
        <v>1.7442812630586706E-2</v>
      </c>
      <c r="E24" s="8">
        <v>0</v>
      </c>
      <c r="F24" s="8">
        <v>3.4625154719115083E-3</v>
      </c>
      <c r="G24" s="8">
        <v>0</v>
      </c>
      <c r="H24" s="8">
        <v>0</v>
      </c>
    </row>
    <row r="25" spans="1:8" ht="15.75" x14ac:dyDescent="0.25">
      <c r="A25" s="18" t="s">
        <v>16</v>
      </c>
      <c r="B25" s="8">
        <v>2.5992886732810829</v>
      </c>
      <c r="C25" s="8">
        <v>2.5551141352420301</v>
      </c>
      <c r="D25" s="8">
        <v>3.5848614448146363</v>
      </c>
      <c r="E25" s="8">
        <v>2.7241957356074127</v>
      </c>
      <c r="F25" s="8">
        <v>2.6156970046980601</v>
      </c>
      <c r="G25" s="8">
        <v>3.1312919844304168</v>
      </c>
      <c r="H25" s="8">
        <v>3.1871513338760962</v>
      </c>
    </row>
    <row r="26" spans="1:8" ht="18.75" x14ac:dyDescent="0.25">
      <c r="A26" s="18" t="s">
        <v>82</v>
      </c>
      <c r="B26" s="8">
        <v>2.2157123675588228</v>
      </c>
      <c r="C26" s="8">
        <v>2.2829609975369332</v>
      </c>
      <c r="D26" s="8">
        <v>1.2178640643559095</v>
      </c>
      <c r="E26" s="8">
        <v>2.0830053375841056</v>
      </c>
      <c r="F26" s="8">
        <v>2.1258871682846214</v>
      </c>
      <c r="G26" s="8">
        <v>1.646068393556563</v>
      </c>
      <c r="H26" s="8">
        <v>1.6833845986623301</v>
      </c>
    </row>
    <row r="27" spans="1:8" ht="15.75" x14ac:dyDescent="0.25">
      <c r="A27" s="18" t="s">
        <v>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8" ht="15.75" x14ac:dyDescent="0.25">
      <c r="A28" s="18" t="s">
        <v>58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ht="15.75" x14ac:dyDescent="0.25">
      <c r="A29" s="18" t="s">
        <v>59</v>
      </c>
      <c r="B29" s="8">
        <v>5</v>
      </c>
      <c r="C29" s="8">
        <v>5</v>
      </c>
      <c r="D29" s="8">
        <v>5</v>
      </c>
      <c r="E29" s="8">
        <v>5</v>
      </c>
      <c r="F29" s="8">
        <v>5</v>
      </c>
      <c r="G29" s="8">
        <v>5</v>
      </c>
      <c r="H29" s="8">
        <v>5</v>
      </c>
    </row>
    <row r="30" spans="1:8" ht="15.75" x14ac:dyDescent="0.25">
      <c r="A30" s="18" t="s">
        <v>16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18.75" x14ac:dyDescent="0.25">
      <c r="A31" s="18" t="s">
        <v>82</v>
      </c>
      <c r="B31" s="8">
        <v>0.2606225439053298</v>
      </c>
      <c r="C31" s="8">
        <v>0.24083189153750517</v>
      </c>
      <c r="D31" s="8">
        <v>0.2682523015910776</v>
      </c>
      <c r="E31" s="8">
        <v>0.21402791436542135</v>
      </c>
      <c r="F31" s="8">
        <v>0.17371242539474263</v>
      </c>
      <c r="G31" s="8">
        <v>0.17996451585220408</v>
      </c>
      <c r="H31" s="8">
        <v>0.25539035810183908</v>
      </c>
    </row>
    <row r="32" spans="1:8" ht="15.75" x14ac:dyDescent="0.25">
      <c r="A32" s="18" t="s">
        <v>15</v>
      </c>
      <c r="B32" s="8">
        <v>1.4997842249608892E-2</v>
      </c>
      <c r="C32" s="8">
        <v>1.1144195524413147E-2</v>
      </c>
      <c r="D32" s="8">
        <v>1.3986129986701869E-2</v>
      </c>
      <c r="E32" s="8">
        <v>2.7103096801863159E-2</v>
      </c>
      <c r="F32" s="8">
        <v>1.7398514985329593E-2</v>
      </c>
      <c r="G32" s="8">
        <v>1.2519168672606971E-2</v>
      </c>
      <c r="H32" s="8">
        <v>3.0053850791798949E-2</v>
      </c>
    </row>
    <row r="33" spans="1:8" ht="15.75" x14ac:dyDescent="0.25">
      <c r="A33" s="18" t="s">
        <v>58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ht="15.75" x14ac:dyDescent="0.25">
      <c r="A34" s="18" t="s">
        <v>19</v>
      </c>
      <c r="B34" s="8">
        <v>1.7134751333140874</v>
      </c>
      <c r="C34" s="8">
        <v>1.7480239129380817</v>
      </c>
      <c r="D34" s="8">
        <v>1.7177615684222205</v>
      </c>
      <c r="E34" s="8">
        <v>1.7264284287252414</v>
      </c>
      <c r="F34" s="8">
        <v>1.7333508256217431</v>
      </c>
      <c r="G34" s="8">
        <v>1.7356782612262363</v>
      </c>
      <c r="H34" s="8">
        <v>1.714555791106362</v>
      </c>
    </row>
    <row r="35" spans="1:8" ht="15.75" x14ac:dyDescent="0.25">
      <c r="A35" s="18" t="s">
        <v>20</v>
      </c>
      <c r="B35" s="8">
        <v>1.0904480530973926E-2</v>
      </c>
      <c r="C35" s="8">
        <v>0</v>
      </c>
      <c r="D35" s="8">
        <v>0</v>
      </c>
      <c r="E35" s="8">
        <v>3.2440560107474203E-2</v>
      </c>
      <c r="F35" s="8">
        <v>7.5538233998184712E-2</v>
      </c>
      <c r="G35" s="8">
        <v>7.1838054248952732E-2</v>
      </c>
      <c r="H35" s="8">
        <v>0</v>
      </c>
    </row>
    <row r="36" spans="1:8" ht="15.75" x14ac:dyDescent="0.25">
      <c r="A36" s="18" t="s">
        <v>60</v>
      </c>
      <c r="B36" s="8">
        <v>2</v>
      </c>
      <c r="C36" s="8">
        <v>2</v>
      </c>
      <c r="D36" s="8">
        <v>2</v>
      </c>
      <c r="E36" s="8">
        <v>2</v>
      </c>
      <c r="F36" s="8">
        <v>2</v>
      </c>
      <c r="G36" s="8">
        <v>2</v>
      </c>
      <c r="H36" s="8">
        <v>2</v>
      </c>
    </row>
    <row r="37" spans="1:8" ht="15.75" x14ac:dyDescent="0.25">
      <c r="A37" s="18" t="s">
        <v>20</v>
      </c>
      <c r="B37" s="8">
        <v>0.50026001163887346</v>
      </c>
      <c r="C37" s="8">
        <v>0.4057943325028166</v>
      </c>
      <c r="D37" s="8">
        <v>0.25527807462647789</v>
      </c>
      <c r="E37" s="8">
        <v>0.48242307059352041</v>
      </c>
      <c r="F37" s="8">
        <v>0.34352785101212019</v>
      </c>
      <c r="G37" s="8">
        <v>0.3153308306921675</v>
      </c>
      <c r="H37" s="8">
        <v>0.36401470185202695</v>
      </c>
    </row>
    <row r="38" spans="1:8" ht="15.75" x14ac:dyDescent="0.25">
      <c r="A38" s="18" t="s">
        <v>21</v>
      </c>
      <c r="B38" s="8">
        <v>0.13456929421734379</v>
      </c>
      <c r="C38" s="8">
        <v>9.387838835515698E-2</v>
      </c>
      <c r="D38" s="8">
        <v>4.4181223628472918E-2</v>
      </c>
      <c r="E38" s="8">
        <v>0.14161779203015609</v>
      </c>
      <c r="F38" s="8">
        <v>0.11175617877706741</v>
      </c>
      <c r="G38" s="8">
        <v>7.5800456455449E-2</v>
      </c>
      <c r="H38" s="8">
        <v>7.3915075007916914E-2</v>
      </c>
    </row>
    <row r="39" spans="1:8" ht="15.75" x14ac:dyDescent="0.25">
      <c r="A39" s="18" t="s">
        <v>19</v>
      </c>
      <c r="B39" s="8">
        <v>0</v>
      </c>
      <c r="C39" s="8">
        <v>1.6744925511790409E-2</v>
      </c>
      <c r="D39" s="8">
        <v>3.5014334170785144E-2</v>
      </c>
      <c r="E39" s="8">
        <v>0</v>
      </c>
      <c r="F39" s="8">
        <v>0</v>
      </c>
      <c r="G39" s="8">
        <v>0</v>
      </c>
      <c r="H39" s="8">
        <v>3.2002446015209962E-2</v>
      </c>
    </row>
    <row r="40" spans="1:8" ht="15.75" x14ac:dyDescent="0.25">
      <c r="A40" s="19" t="s">
        <v>61</v>
      </c>
      <c r="B40" s="9">
        <v>0.63482930585621722</v>
      </c>
      <c r="C40" s="9">
        <v>0.51641764636976406</v>
      </c>
      <c r="D40" s="9">
        <v>0.33447363242573597</v>
      </c>
      <c r="E40" s="9">
        <v>0.62404086262367653</v>
      </c>
      <c r="F40" s="9">
        <v>0.45528402978918758</v>
      </c>
      <c r="G40" s="9">
        <v>0.39113128714761647</v>
      </c>
      <c r="H40" s="9">
        <v>0.46993222287515379</v>
      </c>
    </row>
    <row r="41" spans="1:8" ht="15.75" x14ac:dyDescent="0.25">
      <c r="A41" s="20" t="s">
        <v>9</v>
      </c>
      <c r="B41" s="10">
        <v>15.634829305856217</v>
      </c>
      <c r="C41" s="10">
        <v>15.516417646369764</v>
      </c>
      <c r="D41" s="10">
        <v>15.334473632425736</v>
      </c>
      <c r="E41" s="10">
        <v>15.624040862623676</v>
      </c>
      <c r="F41" s="10">
        <v>15.455284029789187</v>
      </c>
      <c r="G41" s="10">
        <v>15.391131287147616</v>
      </c>
      <c r="H41" s="10">
        <v>15.469932222875155</v>
      </c>
    </row>
    <row r="42" spans="1:8" ht="18.75" x14ac:dyDescent="0.35">
      <c r="A42" s="19" t="s">
        <v>83</v>
      </c>
      <c r="B42" s="9">
        <v>0.51917979261851144</v>
      </c>
      <c r="C42" s="9">
        <v>0.51059693629400638</v>
      </c>
      <c r="D42" s="9">
        <v>0.75273707892156705</v>
      </c>
      <c r="E42" s="9">
        <v>0.55591478901063085</v>
      </c>
      <c r="F42" s="9">
        <v>0.56972387941931713</v>
      </c>
      <c r="G42" s="9">
        <v>0.6721579211961809</v>
      </c>
      <c r="H42" s="9">
        <v>0.62429689206831529</v>
      </c>
    </row>
    <row r="43" spans="1:8" ht="15.75" x14ac:dyDescent="0.25">
      <c r="A43" s="35" t="s">
        <v>62</v>
      </c>
      <c r="B43" s="16" t="s">
        <v>63</v>
      </c>
      <c r="C43" s="16" t="s">
        <v>63</v>
      </c>
      <c r="D43" s="16" t="s">
        <v>63</v>
      </c>
      <c r="E43" s="16" t="s">
        <v>63</v>
      </c>
      <c r="F43" s="16" t="s">
        <v>63</v>
      </c>
      <c r="G43" s="16" t="s">
        <v>63</v>
      </c>
      <c r="H43" s="16" t="s">
        <v>63</v>
      </c>
    </row>
    <row r="44" spans="1:8" ht="15.75" x14ac:dyDescent="0.25">
      <c r="A44" s="36" t="s">
        <v>64</v>
      </c>
      <c r="B44" s="17" t="s">
        <v>65</v>
      </c>
      <c r="C44" s="17" t="s">
        <v>66</v>
      </c>
      <c r="D44" s="17" t="s">
        <v>66</v>
      </c>
      <c r="E44" s="17" t="s">
        <v>65</v>
      </c>
      <c r="F44" s="17" t="s">
        <v>66</v>
      </c>
      <c r="G44" s="17" t="s">
        <v>66</v>
      </c>
      <c r="H44" s="17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F47B-59BE-4806-A9A7-34876AA997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1602AC-B0B4-4BEE-918B-8D126645AE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96309-C0F2-417A-8EF9-365C0D39D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Clinopyroxene</vt:lpstr>
      <vt:lpstr>Orthopyroxene</vt:lpstr>
      <vt:lpstr>Plagioclase</vt:lpstr>
      <vt:lpstr>Amphiboles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