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Lavori In Corso\8 Antarctica mantle Review\1_GSL Submission\3rd Submission\"/>
    </mc:Choice>
  </mc:AlternateContent>
  <bookViews>
    <workbookView xWindow="0" yWindow="0" windowWidth="18768" windowHeight="11280" tabRatio="716"/>
  </bookViews>
  <sheets>
    <sheet name="Supplementary Table 1" sheetId="4" r:id="rId1"/>
    <sheet name="Supplementary Table 2" sheetId="5" r:id="rId2"/>
    <sheet name="Supplementary Table 3" sheetId="7" r:id="rId3"/>
    <sheet name="Supplementary Table 4" sheetId="8" r:id="rId4"/>
    <sheet name="Supplementary Table 5" sheetId="6" r:id="rId5"/>
  </sheets>
  <calcPr calcId="152511"/>
</workbook>
</file>

<file path=xl/calcChain.xml><?xml version="1.0" encoding="utf-8"?>
<calcChain xmlns="http://schemas.openxmlformats.org/spreadsheetml/2006/main">
  <c r="AT17" i="8" l="1"/>
  <c r="AS17" i="8"/>
  <c r="AR17" i="8"/>
  <c r="AQ17" i="8"/>
  <c r="AP17" i="8"/>
  <c r="AN17" i="8"/>
  <c r="AM17" i="8"/>
  <c r="AL17" i="8"/>
  <c r="AK17" i="8"/>
  <c r="AJ17" i="8"/>
  <c r="AI17" i="8"/>
  <c r="AG17" i="8"/>
  <c r="AF17" i="8"/>
  <c r="AE17" i="8"/>
  <c r="AC17" i="8"/>
  <c r="AB17" i="8"/>
  <c r="AA17" i="8"/>
  <c r="Z17" i="8"/>
  <c r="Y17" i="8"/>
  <c r="X17" i="8"/>
  <c r="V17" i="8"/>
  <c r="T17" i="8"/>
  <c r="S17" i="8"/>
  <c r="Q17" i="8"/>
  <c r="P17" i="8"/>
  <c r="O17" i="8"/>
  <c r="N17" i="8"/>
  <c r="M17" i="8"/>
  <c r="L17" i="8"/>
  <c r="K17" i="8"/>
  <c r="J17" i="8"/>
  <c r="I17" i="8"/>
  <c r="G17" i="8"/>
  <c r="F17" i="8"/>
  <c r="E17" i="8"/>
  <c r="D17" i="8"/>
  <c r="C17" i="8"/>
  <c r="B17" i="8"/>
  <c r="AT15" i="8"/>
  <c r="AS15" i="8"/>
  <c r="AR15" i="8"/>
  <c r="AQ15" i="8"/>
  <c r="AP15" i="8"/>
  <c r="AN15" i="8"/>
  <c r="AM15" i="8"/>
  <c r="AL15" i="8"/>
  <c r="AK15" i="8"/>
  <c r="AJ15" i="8"/>
  <c r="AI15" i="8"/>
  <c r="AG15" i="8"/>
  <c r="AF15" i="8"/>
  <c r="AE15" i="8"/>
  <c r="AC15" i="8"/>
  <c r="AB15" i="8"/>
  <c r="AA15" i="8"/>
  <c r="Z15" i="8"/>
  <c r="Y15" i="8"/>
  <c r="X15" i="8"/>
  <c r="V15" i="8"/>
  <c r="T15" i="8"/>
  <c r="S15" i="8"/>
  <c r="Q15" i="8"/>
  <c r="P15" i="8"/>
  <c r="O15" i="8"/>
  <c r="N15" i="8"/>
  <c r="M15" i="8"/>
  <c r="L15" i="8"/>
  <c r="K15" i="8"/>
  <c r="J15" i="8"/>
  <c r="I15" i="8"/>
  <c r="G15" i="8"/>
  <c r="F15" i="8"/>
  <c r="E15" i="8"/>
  <c r="D15" i="8"/>
  <c r="C15" i="8"/>
  <c r="B15" i="8"/>
  <c r="O94" i="4" l="1"/>
  <c r="O95" i="4" l="1"/>
  <c r="O123" i="4" l="1"/>
  <c r="O4" i="4" l="1"/>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6" i="4"/>
  <c r="O67" i="4"/>
  <c r="O68" i="4"/>
  <c r="O69" i="4"/>
  <c r="O70" i="4"/>
  <c r="O71" i="4"/>
  <c r="O72" i="4"/>
  <c r="O73" i="4"/>
  <c r="O74" i="4"/>
  <c r="O75" i="4"/>
  <c r="O76" i="4"/>
  <c r="O78" i="4"/>
  <c r="O77" i="4"/>
  <c r="O82" i="4"/>
  <c r="O81" i="4"/>
  <c r="O80" i="4"/>
  <c r="O84" i="4"/>
  <c r="O85" i="4"/>
  <c r="O86" i="4"/>
  <c r="O88" i="4"/>
  <c r="O89" i="4"/>
  <c r="O90" i="4"/>
  <c r="O91" i="4"/>
  <c r="O92" i="4"/>
  <c r="O93"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4" i="4"/>
  <c r="O125" i="4"/>
  <c r="O126" i="4"/>
  <c r="O127" i="4"/>
  <c r="O128" i="4"/>
  <c r="O129" i="4"/>
  <c r="O130" i="4"/>
  <c r="O131" i="4"/>
  <c r="O132" i="4"/>
  <c r="O147" i="4"/>
  <c r="O148" i="4"/>
  <c r="O149" i="4"/>
  <c r="O150" i="4"/>
  <c r="O151" i="4"/>
  <c r="O152" i="4"/>
  <c r="O153" i="4"/>
  <c r="O154" i="4"/>
  <c r="O155" i="4"/>
  <c r="O156" i="4"/>
  <c r="O157" i="4"/>
  <c r="O158" i="4"/>
  <c r="O159" i="4"/>
  <c r="O134" i="4"/>
  <c r="O135" i="4"/>
  <c r="O136" i="4"/>
  <c r="O137" i="4"/>
  <c r="O138" i="4"/>
  <c r="O139" i="4"/>
  <c r="O140" i="4"/>
  <c r="O141" i="4"/>
  <c r="O142" i="4"/>
  <c r="O143" i="4"/>
  <c r="O144" i="4"/>
  <c r="O145"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alcChain>
</file>

<file path=xl/sharedStrings.xml><?xml version="1.0" encoding="utf-8"?>
<sst xmlns="http://schemas.openxmlformats.org/spreadsheetml/2006/main" count="2735" uniqueCount="665">
  <si>
    <t>GP81</t>
  </si>
  <si>
    <t>GP84</t>
  </si>
  <si>
    <t>GP23</t>
  </si>
  <si>
    <t>GP30</t>
  </si>
  <si>
    <t>GP9</t>
  </si>
  <si>
    <t>GP13</t>
  </si>
  <si>
    <t>CD305</t>
  </si>
  <si>
    <t>GP28</t>
  </si>
  <si>
    <t>GP41</t>
  </si>
  <si>
    <t>BR29</t>
  </si>
  <si>
    <t>BR42</t>
  </si>
  <si>
    <t>BR47</t>
  </si>
  <si>
    <t>Ol</t>
  </si>
  <si>
    <t>Opx</t>
  </si>
  <si>
    <t>Cpx</t>
  </si>
  <si>
    <t>Sp</t>
  </si>
  <si>
    <t>Amph</t>
  </si>
  <si>
    <t>Phlog</t>
  </si>
  <si>
    <t>Hz</t>
  </si>
  <si>
    <t>Lh</t>
  </si>
  <si>
    <t>GP25</t>
  </si>
  <si>
    <t>GP72</t>
  </si>
  <si>
    <t>GP73</t>
  </si>
  <si>
    <t>GP74</t>
  </si>
  <si>
    <t>GP78</t>
  </si>
  <si>
    <t>GP20</t>
  </si>
  <si>
    <t>GP61</t>
  </si>
  <si>
    <t>143B</t>
  </si>
  <si>
    <t>154C</t>
  </si>
  <si>
    <t>154E</t>
  </si>
  <si>
    <t>154F</t>
  </si>
  <si>
    <t>BR36</t>
  </si>
  <si>
    <t>BR43</t>
  </si>
  <si>
    <t>BR34</t>
  </si>
  <si>
    <t>BR56</t>
  </si>
  <si>
    <t>Rock type</t>
  </si>
  <si>
    <t>Texture</t>
  </si>
  <si>
    <t>GP1</t>
  </si>
  <si>
    <t>Protogranular</t>
  </si>
  <si>
    <t>GP2</t>
  </si>
  <si>
    <t>GP3</t>
  </si>
  <si>
    <t>GP5</t>
  </si>
  <si>
    <t>traces</t>
  </si>
  <si>
    <t>GP6</t>
  </si>
  <si>
    <t>GP8</t>
  </si>
  <si>
    <t>GP15</t>
  </si>
  <si>
    <t>GP29</t>
  </si>
  <si>
    <t>GP36</t>
  </si>
  <si>
    <t>GP38</t>
  </si>
  <si>
    <t>GP42</t>
  </si>
  <si>
    <t>GP45</t>
  </si>
  <si>
    <t>GP46</t>
  </si>
  <si>
    <t>GP54</t>
  </si>
  <si>
    <t>GP56</t>
  </si>
  <si>
    <t>GP60</t>
  </si>
  <si>
    <t>GP71</t>
  </si>
  <si>
    <t>GP77</t>
  </si>
  <si>
    <t>GP94</t>
  </si>
  <si>
    <t>GP101</t>
  </si>
  <si>
    <t>GP110</t>
  </si>
  <si>
    <t>CD301</t>
  </si>
  <si>
    <t>CD303</t>
  </si>
  <si>
    <t>278C</t>
  </si>
  <si>
    <t>Lh(a)</t>
  </si>
  <si>
    <t>154B</t>
  </si>
  <si>
    <t>Porphyroclastic</t>
  </si>
  <si>
    <t>154D</t>
  </si>
  <si>
    <t>Mosaic equigranular</t>
  </si>
  <si>
    <t>159A</t>
  </si>
  <si>
    <t>161A</t>
  </si>
  <si>
    <t>161B</t>
  </si>
  <si>
    <t>BR1</t>
  </si>
  <si>
    <t>BR3</t>
  </si>
  <si>
    <t>BR4</t>
  </si>
  <si>
    <t>BR5</t>
  </si>
  <si>
    <t>BR38</t>
  </si>
  <si>
    <t>Hz(a)</t>
  </si>
  <si>
    <t>Ad-cumulitic</t>
  </si>
  <si>
    <t>BR58</t>
  </si>
  <si>
    <t>HR1</t>
  </si>
  <si>
    <t>HR2</t>
  </si>
  <si>
    <t>HR3</t>
  </si>
  <si>
    <t>HR4</t>
  </si>
  <si>
    <t>HR5</t>
  </si>
  <si>
    <t>HR6</t>
  </si>
  <si>
    <t>HR7</t>
  </si>
  <si>
    <t>Weh</t>
  </si>
  <si>
    <t>HR9</t>
  </si>
  <si>
    <t>HR10A</t>
  </si>
  <si>
    <t>Protogranular; spongy cpx, round sp</t>
  </si>
  <si>
    <t>HR10</t>
  </si>
  <si>
    <t>HR11</t>
  </si>
  <si>
    <t>HR13</t>
  </si>
  <si>
    <t>Tot</t>
  </si>
  <si>
    <t>HP124</t>
  </si>
  <si>
    <t>HP151</t>
  </si>
  <si>
    <t>HP164</t>
  </si>
  <si>
    <t>HP166</t>
  </si>
  <si>
    <t>142A</t>
  </si>
  <si>
    <t>142B</t>
  </si>
  <si>
    <t>142C</t>
  </si>
  <si>
    <t>142D</t>
  </si>
  <si>
    <t>142E</t>
  </si>
  <si>
    <t>142F</t>
  </si>
  <si>
    <t>143A</t>
  </si>
  <si>
    <t>278A</t>
  </si>
  <si>
    <t>278B</t>
  </si>
  <si>
    <t>278D</t>
  </si>
  <si>
    <t>278E</t>
  </si>
  <si>
    <t>265A</t>
  </si>
  <si>
    <t>Meso-cumulitic</t>
  </si>
  <si>
    <t>265B</t>
  </si>
  <si>
    <t>265C</t>
  </si>
  <si>
    <t>Porphyroclastic-mosaic equigranular</t>
  </si>
  <si>
    <t>231A</t>
  </si>
  <si>
    <t>II generation Protogranular</t>
  </si>
  <si>
    <t>231B</t>
  </si>
  <si>
    <t>HP163</t>
  </si>
  <si>
    <t>113A</t>
  </si>
  <si>
    <t>113B</t>
  </si>
  <si>
    <t>Dn(a)</t>
  </si>
  <si>
    <t>Cpxte</t>
  </si>
  <si>
    <t>Opxte(a)</t>
  </si>
  <si>
    <t>Opxte</t>
  </si>
  <si>
    <t>Mosaic equigranular, medium-fine</t>
  </si>
  <si>
    <t>OV1</t>
  </si>
  <si>
    <t>Meso-cumulitic, pecilitic spinel</t>
  </si>
  <si>
    <t>OV2</t>
  </si>
  <si>
    <t>OV3</t>
  </si>
  <si>
    <t>Ol-Cpxte</t>
  </si>
  <si>
    <t>OV4</t>
  </si>
  <si>
    <t>OV5</t>
  </si>
  <si>
    <t>Ol-Cpxte(a)</t>
  </si>
  <si>
    <t>Pelorosso et al. (2017)</t>
  </si>
  <si>
    <t>This study</t>
  </si>
  <si>
    <t>Pelorosso et al. (2016)</t>
  </si>
  <si>
    <t>Pelorosso et al. (2019)</t>
  </si>
  <si>
    <t>Coltorti et al. (2004)</t>
  </si>
  <si>
    <t>Melchiorre et al. (2011)</t>
  </si>
  <si>
    <t>Melchiorre et al. (2011); Pelorosso et al. (2016)</t>
  </si>
  <si>
    <t>Bonadiman et al. (2014)</t>
  </si>
  <si>
    <t>Bonadiman et al. (2009); Melchiorre et al. (2011); Pelorosso et al. (2016)</t>
  </si>
  <si>
    <t>Bonadiman et al. (2009); Pelorosso et al. (2016)</t>
  </si>
  <si>
    <t>HP121 Dn</t>
  </si>
  <si>
    <t>HP143 Dn</t>
  </si>
  <si>
    <t>HP143 Cpxte</t>
  </si>
  <si>
    <t>HP144 Hz</t>
  </si>
  <si>
    <t>HP144 Opxte</t>
  </si>
  <si>
    <t>Ol-Wb</t>
  </si>
  <si>
    <t>BRP1</t>
  </si>
  <si>
    <t>BRP2</t>
  </si>
  <si>
    <t>BRP3</t>
  </si>
  <si>
    <t>BRP4</t>
  </si>
  <si>
    <t>BRP5</t>
  </si>
  <si>
    <t>BRP6</t>
  </si>
  <si>
    <t>BRP7</t>
  </si>
  <si>
    <t>BRP8</t>
  </si>
  <si>
    <t>BRP9</t>
  </si>
  <si>
    <t>BRP10</t>
  </si>
  <si>
    <t>BRP12</t>
  </si>
  <si>
    <t>BRP13</t>
  </si>
  <si>
    <t>BRP14</t>
  </si>
  <si>
    <t>BRP16</t>
  </si>
  <si>
    <t>BRP17</t>
  </si>
  <si>
    <t>BRP18</t>
  </si>
  <si>
    <t>BRP19</t>
  </si>
  <si>
    <t>BRP20</t>
  </si>
  <si>
    <t>BRP21</t>
  </si>
  <si>
    <t>BRP22</t>
  </si>
  <si>
    <t>BRP23</t>
  </si>
  <si>
    <t>Cpxte (a)</t>
  </si>
  <si>
    <t>Perinelli et al. (2011)</t>
  </si>
  <si>
    <t>OVP1</t>
  </si>
  <si>
    <t>OVP2</t>
  </si>
  <si>
    <t>OVP4</t>
  </si>
  <si>
    <t>OVP7</t>
  </si>
  <si>
    <t>OVP18</t>
  </si>
  <si>
    <t>OVP19</t>
  </si>
  <si>
    <t>OVP25</t>
  </si>
  <si>
    <t>OVP27</t>
  </si>
  <si>
    <t>OVP28</t>
  </si>
  <si>
    <t>OVP30</t>
  </si>
  <si>
    <t>OVP32</t>
  </si>
  <si>
    <t>OVP33</t>
  </si>
  <si>
    <t>OVP35</t>
  </si>
  <si>
    <t>OVP36</t>
  </si>
  <si>
    <t>OVP37</t>
  </si>
  <si>
    <t>OVP38</t>
  </si>
  <si>
    <t>OVP39</t>
  </si>
  <si>
    <t>OVP40</t>
  </si>
  <si>
    <t>OVP41</t>
  </si>
  <si>
    <t>OVP43</t>
  </si>
  <si>
    <t>OVP45</t>
  </si>
  <si>
    <t>OVP46</t>
  </si>
  <si>
    <t>OVP50</t>
  </si>
  <si>
    <t>OVP55</t>
  </si>
  <si>
    <t>OVP60</t>
  </si>
  <si>
    <t>Hb</t>
  </si>
  <si>
    <t>Mosaic</t>
  </si>
  <si>
    <t>Weh(a)</t>
  </si>
  <si>
    <t>Perinelli et al. (2017)</t>
  </si>
  <si>
    <t>154H Lh</t>
  </si>
  <si>
    <t>BR53 Hz</t>
  </si>
  <si>
    <t>BR55 Lh</t>
  </si>
  <si>
    <t>BR57 Lh</t>
  </si>
  <si>
    <t xml:space="preserve">Dn(a) </t>
  </si>
  <si>
    <t>189A Lh</t>
  </si>
  <si>
    <t>189A ol-Cpxte</t>
  </si>
  <si>
    <t>189B</t>
  </si>
  <si>
    <t>189C</t>
  </si>
  <si>
    <t>189E</t>
  </si>
  <si>
    <t>Meso-cumulitic, recryst</t>
  </si>
  <si>
    <t>Hz-Lh</t>
  </si>
  <si>
    <t>Perinelli et al. (1998); Perinelli et al. (2006)</t>
  </si>
  <si>
    <t>Perinelli et al. (1998); Perinelli et al. (2006); Perinelli et al. (2012)</t>
  </si>
  <si>
    <t>Perinelli et al. (2006)</t>
  </si>
  <si>
    <t>Perinelli et al. (1998)</t>
  </si>
  <si>
    <t>Perinelli et al. (1998); ; Perinelli et al. (2006); Perinelli et al. (2012)</t>
  </si>
  <si>
    <t>Perinelli et al. (2006); Perinelli et al. (2012)</t>
  </si>
  <si>
    <t>BR209</t>
  </si>
  <si>
    <t>BR210</t>
  </si>
  <si>
    <t>BR211</t>
  </si>
  <si>
    <t>BR212</t>
  </si>
  <si>
    <t>BR213</t>
  </si>
  <si>
    <t>BR213b</t>
  </si>
  <si>
    <t>BR214 Lh</t>
  </si>
  <si>
    <t>BR214 Weh</t>
  </si>
  <si>
    <t>BR215</t>
  </si>
  <si>
    <t>BR217</t>
  </si>
  <si>
    <t>BR218 Lh</t>
  </si>
  <si>
    <t>BR219 Hz</t>
  </si>
  <si>
    <t>BR219 Weh</t>
  </si>
  <si>
    <t>BRP21a</t>
  </si>
  <si>
    <t>BRP21b</t>
  </si>
  <si>
    <t>BRP21c</t>
  </si>
  <si>
    <t>BRP21e</t>
  </si>
  <si>
    <t>BRP22a</t>
  </si>
  <si>
    <t>BRP22b</t>
  </si>
  <si>
    <t>BRP22c</t>
  </si>
  <si>
    <t>Ortho-Cumulitic</t>
  </si>
  <si>
    <t>Plag</t>
  </si>
  <si>
    <t>154H Hb</t>
  </si>
  <si>
    <t>BR55 Hb</t>
  </si>
  <si>
    <t>BR53 Hb</t>
  </si>
  <si>
    <t>BR218 Hb</t>
  </si>
  <si>
    <t>HP121 Hb</t>
  </si>
  <si>
    <t>Protogranular-porphyroclastic</t>
  </si>
  <si>
    <t>Modal abundance</t>
  </si>
  <si>
    <t>Glass/Reactions*</t>
  </si>
  <si>
    <t>Greene Point</t>
  </si>
  <si>
    <t>Willow Nunatak Beach</t>
  </si>
  <si>
    <t>Willow Nunatak</t>
  </si>
  <si>
    <t>Edmondson Point</t>
  </si>
  <si>
    <t>Baker Rocks</t>
  </si>
  <si>
    <t>Harrow Peaks</t>
  </si>
  <si>
    <t>Handler Ridge</t>
  </si>
  <si>
    <t>Browning Pass</t>
  </si>
  <si>
    <t>Ol-Wb(a)</t>
  </si>
  <si>
    <t>Cpxte(a)</t>
  </si>
  <si>
    <t>154G Hb</t>
  </si>
  <si>
    <t>154G Ol-Wb</t>
  </si>
  <si>
    <t>BR57 Ol-Cpxte</t>
  </si>
  <si>
    <t>Correale et al. (2019)</t>
  </si>
  <si>
    <t>Melchiorre et al. (2011); Correale et al. (2019)</t>
  </si>
  <si>
    <t>Pelorosso et al. (2017); Correale et al. (2019)</t>
  </si>
  <si>
    <t>Melchiorre et al. (2011); Bonadiman et al. (2014); Correale et al. (2019)</t>
  </si>
  <si>
    <t>Locality</t>
  </si>
  <si>
    <t>Sample</t>
  </si>
  <si>
    <t>References</t>
  </si>
  <si>
    <t>Gentili et al. (2015); Pelorosso et al. (2019)</t>
  </si>
  <si>
    <r>
      <t>GP1</t>
    </r>
    <r>
      <rPr>
        <vertAlign val="superscript"/>
        <sz val="11"/>
        <rFont val="Rockwell"/>
        <family val="1"/>
      </rPr>
      <t>P</t>
    </r>
  </si>
  <si>
    <r>
      <t>GP5</t>
    </r>
    <r>
      <rPr>
        <vertAlign val="superscript"/>
        <sz val="11"/>
        <rFont val="Rockwell"/>
        <family val="1"/>
      </rPr>
      <t>P</t>
    </r>
  </si>
  <si>
    <r>
      <t>GP6</t>
    </r>
    <r>
      <rPr>
        <vertAlign val="superscript"/>
        <sz val="11"/>
        <rFont val="Rockwell"/>
        <family val="1"/>
      </rPr>
      <t>P</t>
    </r>
  </si>
  <si>
    <r>
      <t>GP10</t>
    </r>
    <r>
      <rPr>
        <vertAlign val="superscript"/>
        <sz val="11"/>
        <rFont val="Rockwell"/>
        <family val="1"/>
      </rPr>
      <t>P</t>
    </r>
  </si>
  <si>
    <r>
      <t>GP14</t>
    </r>
    <r>
      <rPr>
        <vertAlign val="superscript"/>
        <sz val="11"/>
        <rFont val="Rockwell"/>
        <family val="1"/>
      </rPr>
      <t>P</t>
    </r>
  </si>
  <si>
    <r>
      <t>GP15</t>
    </r>
    <r>
      <rPr>
        <vertAlign val="superscript"/>
        <sz val="11"/>
        <rFont val="Rockwell"/>
        <family val="1"/>
      </rPr>
      <t>P</t>
    </r>
  </si>
  <si>
    <r>
      <t>GP16</t>
    </r>
    <r>
      <rPr>
        <vertAlign val="superscript"/>
        <sz val="11"/>
        <rFont val="Rockwell"/>
        <family val="1"/>
      </rPr>
      <t>P</t>
    </r>
  </si>
  <si>
    <r>
      <t>GP17</t>
    </r>
    <r>
      <rPr>
        <vertAlign val="superscript"/>
        <sz val="11"/>
        <rFont val="Rockwell"/>
        <family val="1"/>
      </rPr>
      <t>P</t>
    </r>
  </si>
  <si>
    <r>
      <t>GP20</t>
    </r>
    <r>
      <rPr>
        <vertAlign val="superscript"/>
        <sz val="11"/>
        <rFont val="Rockwell"/>
        <family val="1"/>
      </rPr>
      <t>P</t>
    </r>
  </si>
  <si>
    <r>
      <t>GP21</t>
    </r>
    <r>
      <rPr>
        <vertAlign val="superscript"/>
        <sz val="11"/>
        <rFont val="Rockwell"/>
        <family val="1"/>
      </rPr>
      <t>P</t>
    </r>
  </si>
  <si>
    <r>
      <t>GP22</t>
    </r>
    <r>
      <rPr>
        <vertAlign val="superscript"/>
        <sz val="11"/>
        <rFont val="Rockwell"/>
        <family val="1"/>
      </rPr>
      <t>P</t>
    </r>
  </si>
  <si>
    <r>
      <t>GP25</t>
    </r>
    <r>
      <rPr>
        <vertAlign val="superscript"/>
        <sz val="11"/>
        <rFont val="Rockwell"/>
        <family val="1"/>
      </rPr>
      <t>P</t>
    </r>
  </si>
  <si>
    <r>
      <t>GP28</t>
    </r>
    <r>
      <rPr>
        <vertAlign val="superscript"/>
        <sz val="11"/>
        <rFont val="Rockwell"/>
        <family val="1"/>
      </rPr>
      <t>P</t>
    </r>
  </si>
  <si>
    <r>
      <t>GP29</t>
    </r>
    <r>
      <rPr>
        <vertAlign val="superscript"/>
        <sz val="11"/>
        <rFont val="Rockwell"/>
        <family val="1"/>
      </rPr>
      <t>P</t>
    </r>
  </si>
  <si>
    <r>
      <t>GP31</t>
    </r>
    <r>
      <rPr>
        <vertAlign val="superscript"/>
        <sz val="11"/>
        <rFont val="Rockwell"/>
        <family val="1"/>
      </rPr>
      <t>P</t>
    </r>
  </si>
  <si>
    <r>
      <t>GP34</t>
    </r>
    <r>
      <rPr>
        <vertAlign val="superscript"/>
        <sz val="11"/>
        <rFont val="Rockwell"/>
        <family val="1"/>
      </rPr>
      <t>P</t>
    </r>
  </si>
  <si>
    <r>
      <t>GP36</t>
    </r>
    <r>
      <rPr>
        <vertAlign val="superscript"/>
        <sz val="11"/>
        <rFont val="Rockwell"/>
        <family val="1"/>
      </rPr>
      <t>P</t>
    </r>
  </si>
  <si>
    <r>
      <t>GP39</t>
    </r>
    <r>
      <rPr>
        <vertAlign val="superscript"/>
        <sz val="11"/>
        <rFont val="Rockwell"/>
        <family val="1"/>
      </rPr>
      <t>P</t>
    </r>
  </si>
  <si>
    <r>
      <t>GP42</t>
    </r>
    <r>
      <rPr>
        <vertAlign val="superscript"/>
        <sz val="11"/>
        <rFont val="Rockwell"/>
        <family val="1"/>
      </rPr>
      <t>P</t>
    </r>
  </si>
  <si>
    <r>
      <t>GP40</t>
    </r>
    <r>
      <rPr>
        <vertAlign val="superscript"/>
        <sz val="11"/>
        <rFont val="Rockwell"/>
        <family val="1"/>
      </rPr>
      <t>P</t>
    </r>
  </si>
  <si>
    <r>
      <t>GP44</t>
    </r>
    <r>
      <rPr>
        <vertAlign val="superscript"/>
        <sz val="11"/>
        <rFont val="Rockwell"/>
        <family val="1"/>
      </rPr>
      <t>P</t>
    </r>
  </si>
  <si>
    <r>
      <t>GP49</t>
    </r>
    <r>
      <rPr>
        <vertAlign val="superscript"/>
        <sz val="11"/>
        <rFont val="Rockwell"/>
        <family val="1"/>
      </rPr>
      <t>P</t>
    </r>
  </si>
  <si>
    <t>Beccaluva et al. (1991)</t>
  </si>
  <si>
    <t>Beccaluva et al. (1991); Coltorti et al. (2004)</t>
  </si>
  <si>
    <t>Beccaluva et al. (1991); Coltorti et al. (2004); Bonadiman et al. (2014)</t>
  </si>
  <si>
    <t>Olivine</t>
  </si>
  <si>
    <t>Orthopyroxene</t>
  </si>
  <si>
    <t>Clinopyroxene</t>
  </si>
  <si>
    <t>Spinel</t>
  </si>
  <si>
    <t>Amphibole</t>
  </si>
  <si>
    <r>
      <rPr>
        <b/>
        <i/>
        <sz val="11"/>
        <rFont val="Rockwell"/>
        <family val="1"/>
      </rPr>
      <t>T</t>
    </r>
    <r>
      <rPr>
        <b/>
        <sz val="11"/>
        <rFont val="Rockwell"/>
        <family val="1"/>
      </rPr>
      <t xml:space="preserve"> (Opx-Cpx; °C)</t>
    </r>
  </si>
  <si>
    <r>
      <rPr>
        <b/>
        <i/>
        <sz val="11"/>
        <rFont val="Rockwell"/>
        <family val="1"/>
      </rPr>
      <t>T</t>
    </r>
    <r>
      <rPr>
        <b/>
        <sz val="11"/>
        <rFont val="Rockwell"/>
        <family val="1"/>
      </rPr>
      <t xml:space="preserve"> (Ol-Sp; °C)</t>
    </r>
  </si>
  <si>
    <t>P (GPa)</t>
  </si>
  <si>
    <r>
      <t>log</t>
    </r>
    <r>
      <rPr>
        <b/>
        <i/>
        <sz val="11"/>
        <rFont val="Rockwell"/>
        <family val="1"/>
      </rPr>
      <t>f</t>
    </r>
    <r>
      <rPr>
        <b/>
        <sz val="11"/>
        <rFont val="Rockwell"/>
        <family val="1"/>
      </rPr>
      <t>O</t>
    </r>
    <r>
      <rPr>
        <b/>
        <vertAlign val="subscript"/>
        <sz val="11"/>
        <rFont val="Rockwell"/>
        <family val="1"/>
      </rPr>
      <t xml:space="preserve">2 </t>
    </r>
    <r>
      <rPr>
        <b/>
        <sz val="11"/>
        <rFont val="Rockwell"/>
        <family val="1"/>
      </rPr>
      <t>(ΔFMQ)</t>
    </r>
  </si>
  <si>
    <t>BKN90</t>
  </si>
  <si>
    <t>Solved iteratively</t>
  </si>
  <si>
    <t>Average</t>
  </si>
  <si>
    <t>St. Dev.</t>
  </si>
  <si>
    <t>Fo</t>
  </si>
  <si>
    <r>
      <t>Al</t>
    </r>
    <r>
      <rPr>
        <b/>
        <vertAlign val="subscript"/>
        <sz val="11"/>
        <color theme="1"/>
        <rFont val="Rockwell"/>
        <family val="1"/>
      </rPr>
      <t>2</t>
    </r>
    <r>
      <rPr>
        <b/>
        <sz val="11"/>
        <color theme="1"/>
        <rFont val="Rockwell"/>
        <family val="1"/>
      </rPr>
      <t>O</t>
    </r>
    <r>
      <rPr>
        <b/>
        <vertAlign val="subscript"/>
        <sz val="11"/>
        <color theme="1"/>
        <rFont val="Rockwell"/>
        <family val="1"/>
      </rPr>
      <t>3</t>
    </r>
    <r>
      <rPr>
        <b/>
        <sz val="11"/>
        <color theme="1"/>
        <rFont val="Rockwell"/>
        <family val="1"/>
      </rPr>
      <t xml:space="preserve"> (wt%)</t>
    </r>
  </si>
  <si>
    <t>Mg#</t>
  </si>
  <si>
    <t>Cr#</t>
  </si>
  <si>
    <t>GP9**</t>
  </si>
  <si>
    <t>2.5-3.8</t>
  </si>
  <si>
    <t>91-93</t>
  </si>
  <si>
    <t>3.6-4.2</t>
  </si>
  <si>
    <t>33-35</t>
  </si>
  <si>
    <t>71-73</t>
  </si>
  <si>
    <t>-</t>
  </si>
  <si>
    <t>90-91</t>
  </si>
  <si>
    <t>4.1-4.3</t>
  </si>
  <si>
    <t>5.9-6.0</t>
  </si>
  <si>
    <t>23-32</t>
  </si>
  <si>
    <t>75-78</t>
  </si>
  <si>
    <t>GP23**</t>
  </si>
  <si>
    <t>2.7-2.9</t>
  </si>
  <si>
    <t>92-93</t>
  </si>
  <si>
    <t>3.0-3.4</t>
  </si>
  <si>
    <t>73-74</t>
  </si>
  <si>
    <t>91-92</t>
  </si>
  <si>
    <t>4.1-6.4</t>
  </si>
  <si>
    <t>18-22</t>
  </si>
  <si>
    <t>79-82</t>
  </si>
  <si>
    <t>4.9-5.6</t>
  </si>
  <si>
    <t>28-35</t>
  </si>
  <si>
    <t>77-79</t>
  </si>
  <si>
    <t>4.1-4.5</t>
  </si>
  <si>
    <t>3.7-5.9</t>
  </si>
  <si>
    <t>26-59</t>
  </si>
  <si>
    <t>21-83</t>
  </si>
  <si>
    <t>GP78**</t>
  </si>
  <si>
    <t>2.3-2.7</t>
  </si>
  <si>
    <t>2.3-2.6</t>
  </si>
  <si>
    <t>93-94</t>
  </si>
  <si>
    <t>3.2-3.4</t>
  </si>
  <si>
    <t>4.1-4.4</t>
  </si>
  <si>
    <t>39-50</t>
  </si>
  <si>
    <t>67-72</t>
  </si>
  <si>
    <t>3.0-4.5</t>
  </si>
  <si>
    <t>5.3-5.8</t>
  </si>
  <si>
    <t>22-36</t>
  </si>
  <si>
    <t>76-78</t>
  </si>
  <si>
    <t>4.5-4.7</t>
  </si>
  <si>
    <t>4.0-6.0</t>
  </si>
  <si>
    <t>92-94</t>
  </si>
  <si>
    <t>86-87</t>
  </si>
  <si>
    <t>1.5-2.8</t>
  </si>
  <si>
    <t>89-90</t>
  </si>
  <si>
    <t>2.1-4.0</t>
  </si>
  <si>
    <t>90-92</t>
  </si>
  <si>
    <t>44-53</t>
  </si>
  <si>
    <t>47-57</t>
  </si>
  <si>
    <t>87-90</t>
  </si>
  <si>
    <t>88-89</t>
  </si>
  <si>
    <t>3.4-4.2</t>
  </si>
  <si>
    <t>4.1-6.7</t>
  </si>
  <si>
    <t>19-20</t>
  </si>
  <si>
    <t>69-72</t>
  </si>
  <si>
    <t>3.9-4.7</t>
  </si>
  <si>
    <t>4.3-7.1</t>
  </si>
  <si>
    <t>17-18</t>
  </si>
  <si>
    <t>75-77</t>
  </si>
  <si>
    <t>2.3-3.1</t>
  </si>
  <si>
    <t>94-95</t>
  </si>
  <si>
    <t>71-72</t>
  </si>
  <si>
    <t>4.7-6.5</t>
  </si>
  <si>
    <t>25-34</t>
  </si>
  <si>
    <t>61-75</t>
  </si>
  <si>
    <t>154G</t>
  </si>
  <si>
    <t>Ol-Wb(a) + Hb</t>
  </si>
  <si>
    <t>86-89</t>
  </si>
  <si>
    <t>3.6-3.8</t>
  </si>
  <si>
    <t>82-88</t>
  </si>
  <si>
    <t>4.4-11.9</t>
  </si>
  <si>
    <t>84-90</t>
  </si>
  <si>
    <t>18-28</t>
  </si>
  <si>
    <t>53-70</t>
  </si>
  <si>
    <t>77-83</t>
  </si>
  <si>
    <t>154H</t>
  </si>
  <si>
    <t>Lh + Hb</t>
  </si>
  <si>
    <t>88-91</t>
  </si>
  <si>
    <t>3.0-3.2</t>
  </si>
  <si>
    <t>3.9-4.3</t>
  </si>
  <si>
    <t>28-45</t>
  </si>
  <si>
    <t>63-68</t>
  </si>
  <si>
    <t>3.4-3.9</t>
  </si>
  <si>
    <t>4.2-5.8</t>
  </si>
  <si>
    <t>74-75</t>
  </si>
  <si>
    <t>88-90</t>
  </si>
  <si>
    <t>2.9-3.9</t>
  </si>
  <si>
    <t>3.8-5.4</t>
  </si>
  <si>
    <t>90-93</t>
  </si>
  <si>
    <t>67-69</t>
  </si>
  <si>
    <t>3.7-4.2</t>
  </si>
  <si>
    <t>4.4-5.0</t>
  </si>
  <si>
    <t>18-19</t>
  </si>
  <si>
    <t>76-77</t>
  </si>
  <si>
    <t>3.0-3.7</t>
  </si>
  <si>
    <t>3.9-4.6</t>
  </si>
  <si>
    <t>32-34</t>
  </si>
  <si>
    <t>3.6-3.9</t>
  </si>
  <si>
    <t>4.2-4.4</t>
  </si>
  <si>
    <t>4.6-4.9</t>
  </si>
  <si>
    <t>23-24</t>
  </si>
  <si>
    <t>3.2-3.9</t>
  </si>
  <si>
    <t>4.0-5.6</t>
  </si>
  <si>
    <t>30-31</t>
  </si>
  <si>
    <t>3.4-3.8</t>
  </si>
  <si>
    <t>2.5-4.9</t>
  </si>
  <si>
    <t>BR55</t>
  </si>
  <si>
    <t>5.4-5.8</t>
  </si>
  <si>
    <t>82-84</t>
  </si>
  <si>
    <t>3.7-5.0</t>
  </si>
  <si>
    <t>5.5-6.5</t>
  </si>
  <si>
    <t>89-91</t>
  </si>
  <si>
    <t>11-12</t>
  </si>
  <si>
    <t>3.6-4.7</t>
  </si>
  <si>
    <t>3.2-7.0</t>
  </si>
  <si>
    <t>87-91</t>
  </si>
  <si>
    <t>16-32</t>
  </si>
  <si>
    <t>63-71</t>
  </si>
  <si>
    <t>HR3**</t>
  </si>
  <si>
    <t>3.1-4.3</t>
  </si>
  <si>
    <t>5.3-6.6</t>
  </si>
  <si>
    <t>3.7-6.5</t>
  </si>
  <si>
    <t>89-92</t>
  </si>
  <si>
    <t>13-25</t>
  </si>
  <si>
    <t>73-77</t>
  </si>
  <si>
    <t>HR5**</t>
  </si>
  <si>
    <t>5.5-6.7</t>
  </si>
  <si>
    <t>10-20</t>
  </si>
  <si>
    <t>2.9-3.6</t>
  </si>
  <si>
    <t>4.3-7.3</t>
  </si>
  <si>
    <t>33-34</t>
  </si>
  <si>
    <t>69</t>
  </si>
  <si>
    <t>4.0-4.9</t>
  </si>
  <si>
    <t>86-88</t>
  </si>
  <si>
    <t>18</t>
  </si>
  <si>
    <t>60</t>
  </si>
  <si>
    <t>3.2-4.1</t>
  </si>
  <si>
    <t>4.6-6.7</t>
  </si>
  <si>
    <t>86-92</t>
  </si>
  <si>
    <t>10</t>
  </si>
  <si>
    <t>77-81</t>
  </si>
  <si>
    <t>3.5-4.4</t>
  </si>
  <si>
    <t>3.4-6.2</t>
  </si>
  <si>
    <t>20-21</t>
  </si>
  <si>
    <t>67-68</t>
  </si>
  <si>
    <t>4.5-6.5</t>
  </si>
  <si>
    <t>87-88</t>
  </si>
  <si>
    <t>21</t>
  </si>
  <si>
    <t>68-69</t>
  </si>
  <si>
    <t>4.3-4.8</t>
  </si>
  <si>
    <t>25-32</t>
  </si>
  <si>
    <t>54-58</t>
  </si>
  <si>
    <t>HR13**</t>
  </si>
  <si>
    <t>4.2-4.3</t>
  </si>
  <si>
    <t>72-73</t>
  </si>
  <si>
    <t>HP121</t>
  </si>
  <si>
    <t>Dn(a) + Hb</t>
  </si>
  <si>
    <t>1.3-2.7</t>
  </si>
  <si>
    <t>1.6-2.1</t>
  </si>
  <si>
    <t>31-42</t>
  </si>
  <si>
    <t>57-70</t>
  </si>
  <si>
    <t>0.7-7.3</t>
  </si>
  <si>
    <t>90-94</t>
  </si>
  <si>
    <t>37-60</t>
  </si>
  <si>
    <t>49-59</t>
  </si>
  <si>
    <t>87-89</t>
  </si>
  <si>
    <t>HP143</t>
  </si>
  <si>
    <t>Dn(a) + Cpxte</t>
  </si>
  <si>
    <t>2.4-3.0</t>
  </si>
  <si>
    <t>1.3-5.7</t>
  </si>
  <si>
    <t>89-93</t>
  </si>
  <si>
    <t>39-48</t>
  </si>
  <si>
    <t>55-61</t>
  </si>
  <si>
    <t>HP144</t>
  </si>
  <si>
    <t>Hz(a) + Opxte(a)</t>
  </si>
  <si>
    <t>86-91</t>
  </si>
  <si>
    <t>0.3-2.2</t>
  </si>
  <si>
    <t>0.5-2.8</t>
  </si>
  <si>
    <t>61-74</t>
  </si>
  <si>
    <t>57-63</t>
  </si>
  <si>
    <t>0.7-3.3</t>
  </si>
  <si>
    <t>0.6-4.9</t>
  </si>
  <si>
    <t>22-50</t>
  </si>
  <si>
    <t>64-71</t>
  </si>
  <si>
    <t>80-84</t>
  </si>
  <si>
    <t>1.6-2.8</t>
  </si>
  <si>
    <t>83-85</t>
  </si>
  <si>
    <t>1.9-4.0</t>
  </si>
  <si>
    <t>85-89</t>
  </si>
  <si>
    <t>35-53</t>
  </si>
  <si>
    <t>34-49</t>
  </si>
  <si>
    <t>79-86</t>
  </si>
  <si>
    <t>2.2-3.0</t>
  </si>
  <si>
    <t>4.8-5.3</t>
  </si>
  <si>
    <t>25-36</t>
  </si>
  <si>
    <t>63-69</t>
  </si>
  <si>
    <t>2.0-2.4</t>
  </si>
  <si>
    <t>3.3-3.6</t>
  </si>
  <si>
    <t>9.6-10.2</t>
  </si>
  <si>
    <t>16-48</t>
  </si>
  <si>
    <t>69-71</t>
  </si>
  <si>
    <t>1</t>
  </si>
  <si>
    <t>31-54</t>
  </si>
  <si>
    <t>10.7-10.8</t>
  </si>
  <si>
    <t>69-70</t>
  </si>
  <si>
    <t>4.6-5.6</t>
  </si>
  <si>
    <t>5</t>
  </si>
  <si>
    <t>59</t>
  </si>
  <si>
    <t>4-10</t>
  </si>
  <si>
    <t>54-61</t>
  </si>
  <si>
    <t>80-81</t>
  </si>
  <si>
    <t>4</t>
  </si>
  <si>
    <t>51</t>
  </si>
  <si>
    <t>9-10</t>
  </si>
  <si>
    <t>11-16</t>
  </si>
  <si>
    <t>63-65</t>
  </si>
  <si>
    <t>9.8-11.0</t>
  </si>
  <si>
    <t>12</t>
  </si>
  <si>
    <t>18-43</t>
  </si>
  <si>
    <t>5.9-6.5</t>
  </si>
  <si>
    <t>5.8-13.5</t>
  </si>
  <si>
    <t>78-80</t>
  </si>
  <si>
    <t>10-30</t>
  </si>
  <si>
    <t>48-65</t>
  </si>
  <si>
    <t>74-76</t>
  </si>
  <si>
    <t>8.9-9.9</t>
  </si>
  <si>
    <t>5.0-6.1</t>
  </si>
  <si>
    <t>7.2-8.7</t>
  </si>
  <si>
    <t>48-52</t>
  </si>
  <si>
    <t>5.5-7.3</t>
  </si>
  <si>
    <t>1-3</t>
  </si>
  <si>
    <t>21-49</t>
  </si>
  <si>
    <t>72-80</t>
  </si>
  <si>
    <t>5.8-7.8</t>
  </si>
  <si>
    <t>42-43</t>
  </si>
  <si>
    <t>75-81</t>
  </si>
  <si>
    <t>8.4-9.0</t>
  </si>
  <si>
    <t>72-76</t>
  </si>
  <si>
    <t>4-17</t>
  </si>
  <si>
    <t>18-42</t>
  </si>
  <si>
    <t>17-30</t>
  </si>
  <si>
    <t>20-33</t>
  </si>
  <si>
    <t>LOCALITY</t>
  </si>
  <si>
    <t>SAMPLE</t>
  </si>
  <si>
    <t>F (%) Opx major elements</t>
  </si>
  <si>
    <t>F (%) Cpx major elements</t>
  </si>
  <si>
    <t>F (%) Cpx trace elements</t>
  </si>
  <si>
    <t>F (%) Ol-Sp major elements</t>
  </si>
  <si>
    <t>Min</t>
  </si>
  <si>
    <t>Max</t>
  </si>
  <si>
    <r>
      <t>Supplementary Table 2.</t>
    </r>
    <r>
      <rPr>
        <sz val="11"/>
        <color theme="1"/>
        <rFont val="Rockwell"/>
        <family val="1"/>
      </rPr>
      <t xml:space="preserve"> </t>
    </r>
    <r>
      <rPr>
        <i/>
        <sz val="11"/>
        <color theme="1"/>
        <rFont val="Rockwell"/>
        <family val="1"/>
      </rPr>
      <t>Summary of the main chemical features and physical parameters recorded by primary phases inside the northern Victoria Land xenoliths. Equilibrium T (°C) were calculated by means of the Brey &amp; Köhler (1990) thermometer (BKN90)</t>
    </r>
    <r>
      <rPr>
        <i/>
        <sz val="11"/>
        <rFont val="Rockwell"/>
        <family val="1"/>
      </rPr>
      <t>; Opx-Cpx, Ol-Sp equilibrium T (°C) and P (GPa) were also obtained  by iterative calculations using  PTEXL3” spreadsheet (www.mineralogie.uni-frankfurt.de/petrologie-geochemie/mitarbeiter/brey/downloads/index.html). Oxygen fugacity (fO</t>
    </r>
    <r>
      <rPr>
        <i/>
        <vertAlign val="subscript"/>
        <sz val="11"/>
        <rFont val="Rockwell"/>
        <family val="1"/>
      </rPr>
      <t>2</t>
    </r>
    <r>
      <rPr>
        <i/>
        <sz val="11"/>
        <rFont val="Rockwell"/>
        <family val="1"/>
      </rPr>
      <t>) was calculated using the Wood (1990) formulation, assuming an input P of 1.5 GPa when P was not iteratively calculated, and is expressed as logfO</t>
    </r>
    <r>
      <rPr>
        <i/>
        <vertAlign val="subscript"/>
        <sz val="11"/>
        <rFont val="Rockwell"/>
        <family val="1"/>
      </rPr>
      <t>2</t>
    </r>
    <r>
      <rPr>
        <i/>
        <sz val="11"/>
        <rFont val="Rockwell"/>
        <family val="1"/>
      </rPr>
      <t xml:space="preserve"> considering the FMQ formulation of Frost (1991). The Ballhaus et al. (1991) foumulation was used  in orthopyroxene free paragenes. </t>
    </r>
    <r>
      <rPr>
        <i/>
        <sz val="11"/>
        <color theme="1"/>
        <rFont val="Rockwell"/>
        <family val="1"/>
      </rPr>
      <t>For each sample, average value and standard deviation (St. Dev.) of the results are reported. Mg# = [(MgO/MgO+FeO</t>
    </r>
    <r>
      <rPr>
        <i/>
        <vertAlign val="superscript"/>
        <sz val="11"/>
        <color theme="1"/>
        <rFont val="Rockwell"/>
        <family val="1"/>
      </rPr>
      <t>T</t>
    </r>
    <r>
      <rPr>
        <i/>
        <sz val="11"/>
        <color theme="1"/>
        <rFont val="Rockwell"/>
        <family val="1"/>
      </rPr>
      <t>) mol%]. Hz = harzburgite; Lh = lherzolite; Weh = wehrlite; Wb = websterite; Dn = dunite; Opxte = orthopyroxenite; Cpxte = clinopyroxenite; Hb = hornblendite. (a) = contains amphibole. Mineral phase abbreviatons: Ol = olivine; Opx = orthopyroxene; Cpx = clinopyroxene; Sp = spinel. * = Equilibrium T (°C) for Harrow Peaks, Mt. Overlord and Browning Pass xenoliths was calculated by Cpx-only equations, solved iteratively (see text for further details). ** = Any Opx-Cpx pair is in the equilibrium range (Brey &amp; Köhler 1990; MacGregor 2015).</t>
    </r>
  </si>
  <si>
    <r>
      <t>Supplementary Table 1.</t>
    </r>
    <r>
      <rPr>
        <b/>
        <i/>
        <sz val="11"/>
        <color theme="1"/>
        <rFont val="Rockwell"/>
        <family val="1"/>
      </rPr>
      <t xml:space="preserve"> </t>
    </r>
    <r>
      <rPr>
        <i/>
        <sz val="11"/>
        <color theme="1"/>
        <rFont val="Rockwell"/>
        <family val="1"/>
      </rPr>
      <t xml:space="preserve">Summary of the textural and compositional features of the ultramafic xenoliths from northern Victoria Land. Hz = harzburgite; Lh = lherzolite; Weh = wehrlite; Wb = websterite; Dn = dunite; Opxte = orthopyroxenite; Cpxte = clinopyroxenite; Hb = hornblendite. (a) = contains amphibole. Mineral phase abbreviatons: Ol = olivine; Opx = orthopyroxene; Cpx = clinopyroxene; Sp = spinel; Amph = amphibole; Phlog = phlogopite; Plag = plagioclase. * = includes reaction zones, generally composed of secondary phases (Cpx, Sp, Ol) + glass. </t>
    </r>
    <r>
      <rPr>
        <i/>
        <vertAlign val="superscript"/>
        <sz val="11"/>
        <color theme="1"/>
        <rFont val="Rockwell"/>
        <family val="1"/>
      </rPr>
      <t>P</t>
    </r>
    <r>
      <rPr>
        <i/>
        <sz val="11"/>
        <color theme="1"/>
        <rFont val="Rockwell"/>
        <family val="1"/>
      </rPr>
      <t xml:space="preserve"> is used to identify Greene Point sample suite studied by Perinelli et al. (1998; 2006; 2012).</t>
    </r>
  </si>
  <si>
    <r>
      <t xml:space="preserve">Supplementary Table 5. </t>
    </r>
    <r>
      <rPr>
        <i/>
        <sz val="11"/>
        <color theme="1"/>
        <rFont val="Rockwell"/>
        <family val="1"/>
      </rPr>
      <t>Summary of the partial melting degree (F%) recorded by primary phases inside lherzolitic and harzburgitic xenoliths from Greene Point, Willow Nunatak Beach, Baker Rocks and Handler Ridge. Partial melting degrees recorded by Opx and Cpx major elements were calculated on their Al</t>
    </r>
    <r>
      <rPr>
        <i/>
        <vertAlign val="subscript"/>
        <sz val="11"/>
        <color theme="1"/>
        <rFont val="Rockwell"/>
        <family val="1"/>
      </rPr>
      <t>2</t>
    </r>
    <r>
      <rPr>
        <i/>
        <sz val="11"/>
        <color theme="1"/>
        <rFont val="Rockwell"/>
        <family val="1"/>
      </rPr>
      <t>O</t>
    </r>
    <r>
      <rPr>
        <i/>
        <vertAlign val="subscript"/>
        <sz val="11"/>
        <color theme="1"/>
        <rFont val="Rockwell"/>
        <family val="1"/>
      </rPr>
      <t>3</t>
    </r>
    <r>
      <rPr>
        <i/>
        <sz val="11"/>
        <color theme="1"/>
        <rFont val="Rockwell"/>
        <family val="1"/>
      </rPr>
      <t xml:space="preserve"> (wt%) and MgO (wt%) contents, by means of the melting models of Bonadiman &amp; Coltorti (2011) and Upton et al. (2011), developed from starting Primitive Mantle (PM) compositions (Sun &amp; McDonough 1989).  Partial melting degrees recorded by Cpx trace elements were calculated on their Yb</t>
    </r>
    <r>
      <rPr>
        <i/>
        <vertAlign val="subscript"/>
        <sz val="11"/>
        <color theme="1"/>
        <rFont val="Rockwell"/>
        <family val="1"/>
      </rPr>
      <t>N</t>
    </r>
    <r>
      <rPr>
        <i/>
        <sz val="11"/>
        <color theme="1"/>
        <rFont val="Rockwell"/>
        <family val="1"/>
      </rPr>
      <t xml:space="preserve"> vs. Y</t>
    </r>
    <r>
      <rPr>
        <i/>
        <vertAlign val="subscript"/>
        <sz val="11"/>
        <color theme="1"/>
        <rFont val="Rockwell"/>
        <family val="1"/>
      </rPr>
      <t xml:space="preserve">N </t>
    </r>
    <r>
      <rPr>
        <i/>
        <sz val="11"/>
        <color theme="1"/>
        <rFont val="Rockwell"/>
        <family val="1"/>
      </rPr>
      <t>concetrations, by means of the melting model of Zou (1998), developed from a starting Primitive Mantle (PM) composition (Sun &amp; McDonough 1989), where Yb and Y were normalized to PM. Partial melting degrees recorded by Ol and Sp major elements were calculated on the OSMA diagram by means of the melting trend proposed by Arai (1994). Hz = harzburgite; Lh = lherzolite. (a) = contains amphibole. Mineral phase abbreviatons: Ol = olivine; Opx = orthopyroxene; Cpx = clinopyroxene; Sp = spinel.</t>
    </r>
  </si>
  <si>
    <t>Reference</t>
  </si>
  <si>
    <t>Mount Overlord</t>
  </si>
  <si>
    <t>Ol-wb(a)</t>
  </si>
  <si>
    <t>Hz + Opxte</t>
  </si>
  <si>
    <t>Cs (ppm)</t>
  </si>
  <si>
    <t>&lt;0.0105</t>
  </si>
  <si>
    <t>&lt;0.0088</t>
  </si>
  <si>
    <t>&lt;0.0036</t>
  </si>
  <si>
    <t>&lt;0.0076</t>
  </si>
  <si>
    <t>bdl</t>
  </si>
  <si>
    <t>&lt;0.0141</t>
  </si>
  <si>
    <t>&lt;0.0120</t>
  </si>
  <si>
    <t>&lt;0.181</t>
  </si>
  <si>
    <t>&lt;0.0071</t>
  </si>
  <si>
    <t>&lt;0.0075</t>
  </si>
  <si>
    <t>&lt;0.0077</t>
  </si>
  <si>
    <t>&lt;0.0130</t>
  </si>
  <si>
    <t>&lt;0.0104</t>
  </si>
  <si>
    <t>&lt;0.0111</t>
  </si>
  <si>
    <t>&lt;0.0074</t>
  </si>
  <si>
    <t>&lt;0.0049</t>
  </si>
  <si>
    <t>&lt;0.0096</t>
  </si>
  <si>
    <t>&lt;0.0091</t>
  </si>
  <si>
    <t>&lt;0.0054</t>
  </si>
  <si>
    <t>&lt;0.0057</t>
  </si>
  <si>
    <t>&lt;0.0083</t>
  </si>
  <si>
    <t>n.d.</t>
  </si>
  <si>
    <t>Rb</t>
  </si>
  <si>
    <t>&lt;0.047</t>
  </si>
  <si>
    <t>&lt;0.027</t>
  </si>
  <si>
    <t>&lt;0.045</t>
  </si>
  <si>
    <t>&lt;0.034</t>
  </si>
  <si>
    <t>&lt;0.042</t>
  </si>
  <si>
    <t>&lt;0.077</t>
  </si>
  <si>
    <t>&lt;0.049</t>
  </si>
  <si>
    <t>&lt;0.030</t>
  </si>
  <si>
    <t>Ba</t>
  </si>
  <si>
    <t>&lt;0.17</t>
  </si>
  <si>
    <t>&lt;0.050</t>
  </si>
  <si>
    <t>&lt;0.036</t>
  </si>
  <si>
    <t>&lt;0.029</t>
  </si>
  <si>
    <t>&lt;0.026</t>
  </si>
  <si>
    <t>Th</t>
  </si>
  <si>
    <t>&lt;0.00</t>
  </si>
  <si>
    <t>&lt;0.0181</t>
  </si>
  <si>
    <t>&lt;0.0142</t>
  </si>
  <si>
    <t>&lt;0.022</t>
  </si>
  <si>
    <t>&lt;0.0040</t>
  </si>
  <si>
    <t>&lt;0.0178</t>
  </si>
  <si>
    <t>U</t>
  </si>
  <si>
    <t>&lt;0.0067</t>
  </si>
  <si>
    <t>&lt;0.0020</t>
  </si>
  <si>
    <t>&lt;0.00202</t>
  </si>
  <si>
    <t>&lt;0.0092</t>
  </si>
  <si>
    <t>&lt;0.0042</t>
  </si>
  <si>
    <t>Nb</t>
  </si>
  <si>
    <t>&lt;0.058</t>
  </si>
  <si>
    <t>Ta</t>
  </si>
  <si>
    <t>&lt;0.0094</t>
  </si>
  <si>
    <t>&lt;0.0021</t>
  </si>
  <si>
    <t>&lt;0.0043</t>
  </si>
  <si>
    <t>La</t>
  </si>
  <si>
    <t>Ce</t>
  </si>
  <si>
    <t>Pr</t>
  </si>
  <si>
    <t>Sr</t>
  </si>
  <si>
    <t>Nd</t>
  </si>
  <si>
    <t>Zr</t>
  </si>
  <si>
    <t>Hf</t>
  </si>
  <si>
    <t>&lt;0.025</t>
  </si>
  <si>
    <t>Sm</t>
  </si>
  <si>
    <t>Eu</t>
  </si>
  <si>
    <t>Gd</t>
  </si>
  <si>
    <t>Tb</t>
  </si>
  <si>
    <t>Dy</t>
  </si>
  <si>
    <t>Y</t>
  </si>
  <si>
    <t>Ho</t>
  </si>
  <si>
    <t>Er</t>
  </si>
  <si>
    <t>Tm</t>
  </si>
  <si>
    <t>Yb</t>
  </si>
  <si>
    <t>Lu</t>
  </si>
  <si>
    <r>
      <t>SiO</t>
    </r>
    <r>
      <rPr>
        <b/>
        <vertAlign val="subscript"/>
        <sz val="11"/>
        <color theme="1"/>
        <rFont val="Rockwell"/>
        <family val="1"/>
      </rPr>
      <t>2</t>
    </r>
    <r>
      <rPr>
        <b/>
        <sz val="11"/>
        <color theme="1"/>
        <rFont val="Rockwell"/>
        <family val="1"/>
      </rPr>
      <t xml:space="preserve"> (wt%)</t>
    </r>
  </si>
  <si>
    <r>
      <t>TiO</t>
    </r>
    <r>
      <rPr>
        <b/>
        <vertAlign val="subscript"/>
        <sz val="11"/>
        <color theme="1"/>
        <rFont val="Rockwell"/>
        <family val="1"/>
      </rPr>
      <t>2</t>
    </r>
  </si>
  <si>
    <r>
      <t>Al</t>
    </r>
    <r>
      <rPr>
        <b/>
        <vertAlign val="subscript"/>
        <sz val="11"/>
        <color theme="1"/>
        <rFont val="Rockwell"/>
        <family val="1"/>
      </rPr>
      <t>2</t>
    </r>
    <r>
      <rPr>
        <b/>
        <sz val="11"/>
        <color theme="1"/>
        <rFont val="Rockwell"/>
        <family val="1"/>
      </rPr>
      <t>O</t>
    </r>
    <r>
      <rPr>
        <b/>
        <vertAlign val="subscript"/>
        <sz val="11"/>
        <color theme="1"/>
        <rFont val="Rockwell"/>
        <family val="1"/>
      </rPr>
      <t>3</t>
    </r>
  </si>
  <si>
    <r>
      <t>FeO</t>
    </r>
    <r>
      <rPr>
        <b/>
        <vertAlign val="superscript"/>
        <sz val="11"/>
        <color theme="1"/>
        <rFont val="Rockwell"/>
        <family val="1"/>
      </rPr>
      <t>T</t>
    </r>
  </si>
  <si>
    <t>MnO</t>
  </si>
  <si>
    <t>MgO</t>
  </si>
  <si>
    <t>CaO</t>
  </si>
  <si>
    <r>
      <t>Na</t>
    </r>
    <r>
      <rPr>
        <b/>
        <vertAlign val="subscript"/>
        <sz val="11"/>
        <color theme="1"/>
        <rFont val="Rockwell"/>
        <family val="1"/>
      </rPr>
      <t>2</t>
    </r>
    <r>
      <rPr>
        <b/>
        <sz val="11"/>
        <color theme="1"/>
        <rFont val="Rockwell"/>
        <family val="1"/>
      </rPr>
      <t>O</t>
    </r>
  </si>
  <si>
    <r>
      <t>K</t>
    </r>
    <r>
      <rPr>
        <b/>
        <vertAlign val="subscript"/>
        <sz val="11"/>
        <color theme="1"/>
        <rFont val="Rockwell"/>
        <family val="1"/>
      </rPr>
      <t>2</t>
    </r>
    <r>
      <rPr>
        <b/>
        <sz val="11"/>
        <color theme="1"/>
        <rFont val="Rockwell"/>
        <family val="1"/>
      </rPr>
      <t>O</t>
    </r>
  </si>
  <si>
    <r>
      <t>P</t>
    </r>
    <r>
      <rPr>
        <b/>
        <vertAlign val="subscript"/>
        <sz val="11"/>
        <color theme="1"/>
        <rFont val="Rockwell"/>
        <family val="1"/>
      </rPr>
      <t>2</t>
    </r>
    <r>
      <rPr>
        <b/>
        <sz val="11"/>
        <color theme="1"/>
        <rFont val="Rockwell"/>
        <family val="1"/>
      </rPr>
      <t>O</t>
    </r>
    <r>
      <rPr>
        <b/>
        <vertAlign val="subscript"/>
        <sz val="11"/>
        <color theme="1"/>
        <rFont val="Rockwell"/>
        <family val="1"/>
      </rPr>
      <t>5</t>
    </r>
  </si>
  <si>
    <t>Tot.</t>
  </si>
  <si>
    <t>LOI</t>
  </si>
  <si>
    <t>V (ppm)</t>
  </si>
  <si>
    <t>Cr</t>
  </si>
  <si>
    <t>Co</t>
  </si>
  <si>
    <t>Ni</t>
  </si>
  <si>
    <t>Cs</t>
  </si>
  <si>
    <r>
      <rPr>
        <b/>
        <sz val="11"/>
        <color theme="1"/>
        <rFont val="Rockwell"/>
        <family val="1"/>
      </rPr>
      <t xml:space="preserve">Supplementary Table 4. </t>
    </r>
    <r>
      <rPr>
        <i/>
        <sz val="11"/>
        <color theme="1"/>
        <rFont val="Rockwell"/>
        <family val="1"/>
      </rPr>
      <t xml:space="preserve">Whole-rock major and trace element analyses of representative ultramafic xenoliths from northern Victoria Land and corresponding references. Hz = harzburgite; Lh = lherzolite; Weh = wehrlite; Wb = websterite; Cpxte = clinopyroxenite. (a) = contains amphibole. </t>
    </r>
  </si>
  <si>
    <r>
      <t xml:space="preserve">Supplementary Table 3. </t>
    </r>
    <r>
      <rPr>
        <i/>
        <sz val="11"/>
        <rFont val="Rockwell"/>
        <family val="1"/>
      </rPr>
      <t>Trace element content of representative clinopyroxene crystals from northern Victoria Land ultramafic xenoliths. Hz = harzburgite; Lh = lherzolite; Weh = wehrlite; Wb = websterite; Opxte = orthopyroxenite; Hb = hornblendite. (a) = contains amphibole; bdl = below detection limit; n.d. = not determined. See Supplementary Table 1 for corresponding references.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</si>
</sst>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8" x14ac:knownFonts="1">
    <font>
      <sz val="11"/>
      <name val="Rockwell"/>
    </font>
    <font>
      <sz val="11"/>
      <color theme="1"/>
      <name val="Calibri"/>
      <family val="2"/>
      <scheme val="minor"/>
    </font>
    <font>
      <sz val="11"/>
      <color theme="1"/>
      <name val="Calibri"/>
      <family val="2"/>
      <scheme val="minor"/>
    </font>
    <font>
      <sz val="11"/>
      <color theme="1"/>
      <name val="Calibri"/>
      <family val="2"/>
      <scheme val="minor"/>
    </font>
    <font>
      <sz val="11"/>
      <name val="Rockwell"/>
      <family val="1"/>
    </font>
    <font>
      <b/>
      <sz val="11"/>
      <color theme="1"/>
      <name val="Calibri"/>
      <family val="2"/>
      <scheme val="minor"/>
    </font>
    <font>
      <sz val="11"/>
      <color theme="1"/>
      <name val="Rockwell"/>
      <family val="1"/>
    </font>
    <font>
      <b/>
      <sz val="11"/>
      <name val="Rockwell"/>
      <family val="1"/>
    </font>
    <font>
      <b/>
      <sz val="11"/>
      <color theme="1"/>
      <name val="Rockwell"/>
      <family val="1"/>
    </font>
    <font>
      <sz val="10"/>
      <name val="Geneva"/>
      <family val="2"/>
    </font>
    <font>
      <sz val="11"/>
      <name val="Calibri"/>
      <family val="2"/>
      <scheme val="minor"/>
    </font>
    <font>
      <vertAlign val="superscript"/>
      <sz val="11"/>
      <name val="Rockwell"/>
      <family val="1"/>
    </font>
    <font>
      <b/>
      <i/>
      <sz val="11"/>
      <color theme="1"/>
      <name val="Rockwell"/>
      <family val="1"/>
    </font>
    <font>
      <i/>
      <sz val="11"/>
      <color theme="1"/>
      <name val="Rockwell"/>
      <family val="1"/>
    </font>
    <font>
      <i/>
      <vertAlign val="superscript"/>
      <sz val="11"/>
      <color theme="1"/>
      <name val="Rockwell"/>
      <family val="1"/>
    </font>
    <font>
      <i/>
      <sz val="11"/>
      <name val="Rockwell"/>
      <family val="1"/>
    </font>
    <font>
      <i/>
      <vertAlign val="subscript"/>
      <sz val="11"/>
      <name val="Rockwell"/>
      <family val="1"/>
    </font>
    <font>
      <b/>
      <i/>
      <sz val="11"/>
      <name val="Rockwell"/>
      <family val="1"/>
    </font>
    <font>
      <b/>
      <vertAlign val="subscript"/>
      <sz val="11"/>
      <name val="Rockwell"/>
      <family val="1"/>
    </font>
    <font>
      <b/>
      <sz val="12"/>
      <color rgb="FFFF0000"/>
      <name val="Times New Roman"/>
      <family val="1"/>
    </font>
    <font>
      <b/>
      <vertAlign val="subscript"/>
      <sz val="11"/>
      <color theme="1"/>
      <name val="Rockwell"/>
      <family val="1"/>
    </font>
    <font>
      <b/>
      <sz val="11"/>
      <color rgb="FFFF0000"/>
      <name val="Rockwell"/>
      <family val="1"/>
    </font>
    <font>
      <sz val="11"/>
      <color rgb="FFFF0000"/>
      <name val="Rockwell"/>
      <family val="1"/>
    </font>
    <font>
      <i/>
      <vertAlign val="subscript"/>
      <sz val="11"/>
      <color theme="1"/>
      <name val="Rockwell"/>
      <family val="1"/>
    </font>
    <font>
      <sz val="11"/>
      <color indexed="8"/>
      <name val="Rockwell"/>
      <family val="1"/>
    </font>
    <font>
      <sz val="10"/>
      <color theme="1"/>
      <name val="Rockwell"/>
      <family val="1"/>
    </font>
    <font>
      <b/>
      <vertAlign val="superscript"/>
      <sz val="11"/>
      <color theme="1"/>
      <name val="Rockwell"/>
      <family val="1"/>
    </font>
    <font>
      <b/>
      <sz val="10"/>
      <color theme="1"/>
      <name val="Rockwell"/>
      <family val="1"/>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s>
  <cellStyleXfs count="6">
    <xf numFmtId="0" fontId="0" fillId="0" borderId="0"/>
    <xf numFmtId="0" fontId="3" fillId="0" borderId="0"/>
    <xf numFmtId="0" fontId="9" fillId="0" borderId="0"/>
    <xf numFmtId="0" fontId="2" fillId="0" borderId="0"/>
    <xf numFmtId="0" fontId="1" fillId="0" borderId="0"/>
    <xf numFmtId="0" fontId="1" fillId="0" borderId="0"/>
  </cellStyleXfs>
  <cellXfs count="180">
    <xf numFmtId="0" fontId="0" fillId="0" borderId="0" xfId="0"/>
    <xf numFmtId="0" fontId="3" fillId="0" borderId="0" xfId="1" applyFill="1" applyAlignment="1">
      <alignment vertical="center"/>
    </xf>
    <xf numFmtId="0" fontId="3" fillId="0" borderId="0" xfId="1" applyFill="1"/>
    <xf numFmtId="0" fontId="6" fillId="0" borderId="0" xfId="1" applyFont="1" applyFill="1" applyBorder="1" applyAlignment="1">
      <alignment horizontal="center" vertical="center"/>
    </xf>
    <xf numFmtId="0" fontId="3" fillId="0" borderId="0" xfId="1" applyFill="1" applyBorder="1" applyAlignment="1">
      <alignment vertical="center"/>
    </xf>
    <xf numFmtId="0" fontId="6" fillId="0" borderId="0" xfId="1" applyFont="1" applyFill="1" applyBorder="1" applyAlignment="1">
      <alignment horizontal="center"/>
    </xf>
    <xf numFmtId="0" fontId="6" fillId="0" borderId="0" xfId="1" applyFont="1" applyFill="1" applyBorder="1"/>
    <xf numFmtId="0" fontId="4" fillId="0" borderId="0" xfId="1" applyFont="1" applyFill="1" applyBorder="1" applyAlignment="1">
      <alignment horizontal="left"/>
    </xf>
    <xf numFmtId="0" fontId="3" fillId="0" borderId="0" xfId="1" applyFill="1" applyBorder="1"/>
    <xf numFmtId="0" fontId="10" fillId="0" borderId="0" xfId="1" applyFont="1" applyFill="1" applyAlignment="1">
      <alignment vertical="center"/>
    </xf>
    <xf numFmtId="0" fontId="10" fillId="0" borderId="0" xfId="1" applyFont="1" applyFill="1"/>
    <xf numFmtId="0" fontId="3" fillId="0" borderId="0" xfId="1" applyFont="1" applyFill="1" applyBorder="1"/>
    <xf numFmtId="0" fontId="5" fillId="0" borderId="0" xfId="1" applyFont="1" applyFill="1" applyBorder="1" applyAlignment="1">
      <alignment horizontal="center" vertical="center"/>
    </xf>
    <xf numFmtId="0" fontId="10" fillId="0" borderId="0" xfId="1" applyFont="1" applyFill="1" applyBorder="1" applyAlignment="1">
      <alignment vertical="center"/>
    </xf>
    <xf numFmtId="0" fontId="10" fillId="0" borderId="0" xfId="1" applyFont="1" applyFill="1" applyBorder="1"/>
    <xf numFmtId="0" fontId="6" fillId="3" borderId="0" xfId="1" applyFont="1" applyFill="1" applyBorder="1" applyAlignment="1">
      <alignment horizontal="center" vertical="center"/>
    </xf>
    <xf numFmtId="0" fontId="6" fillId="2" borderId="0" xfId="1" applyFont="1" applyFill="1" applyBorder="1" applyAlignment="1">
      <alignment horizontal="center" vertical="center"/>
    </xf>
    <xf numFmtId="0" fontId="4" fillId="2" borderId="0" xfId="1" applyFont="1" applyFill="1" applyBorder="1" applyAlignment="1">
      <alignment horizontal="center" vertical="center"/>
    </xf>
    <xf numFmtId="0" fontId="6" fillId="2" borderId="0" xfId="1" applyFont="1" applyFill="1" applyBorder="1" applyAlignment="1">
      <alignment horizontal="center"/>
    </xf>
    <xf numFmtId="0" fontId="6" fillId="3" borderId="0" xfId="1" applyFont="1" applyFill="1" applyBorder="1" applyAlignment="1">
      <alignment horizontal="center"/>
    </xf>
    <xf numFmtId="0" fontId="4" fillId="3" borderId="0" xfId="1" applyFont="1" applyFill="1" applyBorder="1" applyAlignment="1">
      <alignment horizontal="center" vertical="center"/>
    </xf>
    <xf numFmtId="0" fontId="8" fillId="3" borderId="0" xfId="1"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1" applyFont="1" applyFill="1" applyBorder="1" applyAlignment="1">
      <alignment horizontal="center" vertical="center"/>
    </xf>
    <xf numFmtId="0" fontId="4" fillId="3" borderId="0" xfId="1" applyFont="1" applyFill="1" applyBorder="1" applyAlignment="1">
      <alignment horizontal="center"/>
    </xf>
    <xf numFmtId="0" fontId="6" fillId="3" borderId="2" xfId="1" applyFont="1" applyFill="1" applyBorder="1" applyAlignment="1">
      <alignment horizontal="center"/>
    </xf>
    <xf numFmtId="1" fontId="6" fillId="3" borderId="0" xfId="1" applyNumberFormat="1" applyFont="1" applyFill="1" applyBorder="1" applyAlignment="1">
      <alignment horizontal="center" vertical="center"/>
    </xf>
    <xf numFmtId="1" fontId="4" fillId="3" borderId="0" xfId="1" applyNumberFormat="1" applyFont="1" applyFill="1" applyBorder="1" applyAlignment="1">
      <alignment horizontal="center" vertical="center"/>
    </xf>
    <xf numFmtId="0" fontId="4" fillId="3" borderId="0" xfId="1" applyFont="1" applyFill="1" applyBorder="1" applyAlignment="1">
      <alignment horizontal="left" vertical="center"/>
    </xf>
    <xf numFmtId="1" fontId="6" fillId="2" borderId="0" xfId="1" applyNumberFormat="1" applyFont="1" applyFill="1" applyBorder="1" applyAlignment="1">
      <alignment vertical="center"/>
    </xf>
    <xf numFmtId="0" fontId="4" fillId="2" borderId="0" xfId="1" applyFont="1" applyFill="1" applyBorder="1" applyAlignment="1">
      <alignment horizontal="left" vertical="center"/>
    </xf>
    <xf numFmtId="1" fontId="4" fillId="2" borderId="0" xfId="1" applyNumberFormat="1" applyFont="1" applyFill="1" applyBorder="1" applyAlignment="1">
      <alignment horizontal="center" vertical="center"/>
    </xf>
    <xf numFmtId="1" fontId="6" fillId="2" borderId="0" xfId="1" applyNumberFormat="1" applyFont="1" applyFill="1" applyBorder="1" applyAlignment="1">
      <alignment horizontal="center" vertical="center"/>
    </xf>
    <xf numFmtId="0" fontId="4" fillId="3" borderId="0" xfId="1" applyNumberFormat="1" applyFont="1" applyFill="1" applyBorder="1" applyAlignment="1">
      <alignment horizontal="center" vertical="center"/>
    </xf>
    <xf numFmtId="1" fontId="4" fillId="2" borderId="0" xfId="1" applyNumberFormat="1" applyFont="1" applyFill="1" applyBorder="1" applyAlignment="1">
      <alignment vertical="center"/>
    </xf>
    <xf numFmtId="1" fontId="6" fillId="3" borderId="0" xfId="1" applyNumberFormat="1" applyFont="1" applyFill="1" applyBorder="1" applyAlignment="1">
      <alignment horizontal="center"/>
    </xf>
    <xf numFmtId="0" fontId="4" fillId="3" borderId="0" xfId="1" applyFont="1" applyFill="1" applyBorder="1" applyAlignment="1">
      <alignment horizontal="left"/>
    </xf>
    <xf numFmtId="1" fontId="6" fillId="2" borderId="0" xfId="1" applyNumberFormat="1" applyFont="1" applyFill="1" applyBorder="1"/>
    <xf numFmtId="0" fontId="4" fillId="2" borderId="0" xfId="1" applyFont="1" applyFill="1" applyBorder="1" applyAlignment="1">
      <alignment horizontal="left"/>
    </xf>
    <xf numFmtId="1" fontId="4" fillId="3" borderId="0" xfId="1" applyNumberFormat="1" applyFont="1" applyFill="1" applyBorder="1" applyAlignment="1">
      <alignment horizontal="center"/>
    </xf>
    <xf numFmtId="0" fontId="6" fillId="3" borderId="2" xfId="1" applyFont="1" applyFill="1" applyBorder="1" applyAlignment="1">
      <alignment horizontal="center" vertical="center"/>
    </xf>
    <xf numFmtId="1" fontId="6" fillId="3" borderId="2" xfId="1" applyNumberFormat="1" applyFont="1" applyFill="1" applyBorder="1" applyAlignment="1">
      <alignment horizontal="center"/>
    </xf>
    <xf numFmtId="1" fontId="6" fillId="3" borderId="2" xfId="1" applyNumberFormat="1" applyFont="1" applyFill="1" applyBorder="1" applyAlignment="1">
      <alignment horizontal="center" vertical="center"/>
    </xf>
    <xf numFmtId="1" fontId="4" fillId="3" borderId="2" xfId="1" applyNumberFormat="1" applyFont="1" applyFill="1" applyBorder="1" applyAlignment="1">
      <alignment horizontal="center" vertical="center"/>
    </xf>
    <xf numFmtId="0" fontId="4" fillId="3" borderId="2" xfId="1" applyFont="1" applyFill="1" applyBorder="1" applyAlignment="1">
      <alignment horizontal="left"/>
    </xf>
    <xf numFmtId="0" fontId="8" fillId="3" borderId="0" xfId="1" applyFont="1" applyFill="1" applyBorder="1" applyAlignment="1">
      <alignment horizontal="center"/>
    </xf>
    <xf numFmtId="0" fontId="8" fillId="3" borderId="0" xfId="3" applyFont="1" applyFill="1" applyBorder="1" applyAlignment="1">
      <alignment horizontal="center" vertical="center"/>
    </xf>
    <xf numFmtId="0" fontId="7" fillId="3" borderId="0" xfId="0" applyFont="1" applyFill="1" applyBorder="1" applyAlignment="1">
      <alignment vertical="center"/>
    </xf>
    <xf numFmtId="0" fontId="0" fillId="3" borderId="0" xfId="0" applyFill="1"/>
    <xf numFmtId="0" fontId="19"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6" xfId="3" applyFont="1" applyFill="1" applyBorder="1" applyAlignment="1">
      <alignment horizontal="center" vertical="center"/>
    </xf>
    <xf numFmtId="2" fontId="8" fillId="3" borderId="6" xfId="3" applyNumberFormat="1" applyFont="1" applyFill="1" applyBorder="1" applyAlignment="1">
      <alignment horizontal="center" vertical="center"/>
    </xf>
    <xf numFmtId="2" fontId="8" fillId="3" borderId="0" xfId="3" applyNumberFormat="1" applyFont="1" applyFill="1" applyBorder="1" applyAlignment="1">
      <alignment horizontal="center" vertical="center"/>
    </xf>
    <xf numFmtId="0" fontId="21" fillId="3" borderId="0" xfId="3" applyFont="1" applyFill="1" applyBorder="1" applyAlignment="1">
      <alignment horizontal="center" vertical="center"/>
    </xf>
    <xf numFmtId="0" fontId="8" fillId="3" borderId="6" xfId="3" applyFont="1" applyFill="1" applyBorder="1" applyAlignment="1">
      <alignment horizontal="left" vertical="center"/>
    </xf>
    <xf numFmtId="0" fontId="6" fillId="3" borderId="0" xfId="3" applyFont="1" applyFill="1" applyBorder="1" applyAlignment="1">
      <alignment horizontal="center" vertical="center"/>
    </xf>
    <xf numFmtId="0" fontId="4" fillId="3" borderId="0" xfId="3" applyFont="1" applyFill="1" applyBorder="1" applyAlignment="1">
      <alignment horizontal="center" vertical="center"/>
    </xf>
    <xf numFmtId="0" fontId="0" fillId="3" borderId="0" xfId="0" applyFill="1" applyBorder="1" applyAlignment="1">
      <alignment horizontal="center" vertical="center"/>
    </xf>
    <xf numFmtId="0" fontId="4" fillId="3" borderId="0" xfId="0" applyFont="1" applyFill="1" applyAlignment="1">
      <alignment horizontal="center" vertical="center"/>
    </xf>
    <xf numFmtId="0" fontId="0" fillId="3" borderId="0" xfId="0" applyFill="1" applyAlignment="1">
      <alignment horizontal="center" vertical="center"/>
    </xf>
    <xf numFmtId="1" fontId="0" fillId="3" borderId="0" xfId="0" applyNumberFormat="1" applyFill="1" applyAlignment="1">
      <alignment horizontal="center" vertical="center"/>
    </xf>
    <xf numFmtId="1" fontId="22" fillId="3" borderId="0" xfId="0" applyNumberFormat="1" applyFont="1" applyFill="1" applyAlignment="1">
      <alignment horizontal="center" vertical="center"/>
    </xf>
    <xf numFmtId="2" fontId="0" fillId="3" borderId="0" xfId="0" applyNumberFormat="1" applyFill="1" applyAlignment="1">
      <alignment horizontal="center" vertical="center"/>
    </xf>
    <xf numFmtId="1" fontId="0" fillId="0" borderId="0" xfId="0" applyNumberFormat="1"/>
    <xf numFmtId="0" fontId="6" fillId="2" borderId="0" xfId="3" applyFont="1" applyFill="1" applyBorder="1" applyAlignment="1">
      <alignment horizontal="center" vertical="center"/>
    </xf>
    <xf numFmtId="0" fontId="4" fillId="2" borderId="0" xfId="3"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xf numFmtId="0" fontId="22" fillId="2" borderId="0" xfId="0" applyFont="1" applyFill="1"/>
    <xf numFmtId="0" fontId="0" fillId="2" borderId="0" xfId="0" applyFill="1" applyAlignment="1">
      <alignment horizontal="left"/>
    </xf>
    <xf numFmtId="0" fontId="0" fillId="0" borderId="0" xfId="0" applyFill="1"/>
    <xf numFmtId="0" fontId="22" fillId="3" borderId="0" xfId="0" applyFont="1" applyFill="1" applyAlignment="1">
      <alignment horizontal="center" vertical="center"/>
    </xf>
    <xf numFmtId="0" fontId="0" fillId="3" borderId="0" xfId="0" applyFont="1" applyFill="1" applyAlignment="1">
      <alignment horizontal="center" vertical="center"/>
    </xf>
    <xf numFmtId="2" fontId="4" fillId="3" borderId="0" xfId="0" applyNumberFormat="1" applyFont="1" applyFill="1" applyAlignment="1">
      <alignment horizontal="center" vertical="center"/>
    </xf>
    <xf numFmtId="0" fontId="0" fillId="2" borderId="0" xfId="0" applyFill="1" applyAlignment="1">
      <alignment horizontal="center"/>
    </xf>
    <xf numFmtId="49" fontId="0" fillId="3" borderId="0" xfId="0" applyNumberFormat="1" applyFill="1" applyAlignment="1">
      <alignment horizontal="center" vertical="center"/>
    </xf>
    <xf numFmtId="1" fontId="22" fillId="3" borderId="0" xfId="0" applyNumberFormat="1" applyFont="1" applyFill="1"/>
    <xf numFmtId="1" fontId="22" fillId="3" borderId="0" xfId="0" applyNumberFormat="1" applyFont="1" applyFill="1" applyAlignment="1">
      <alignment horizontal="right" vertical="center"/>
    </xf>
    <xf numFmtId="0" fontId="0" fillId="2" borderId="0" xfId="0" applyFill="1" applyAlignment="1">
      <alignment horizontal="center" vertical="center"/>
    </xf>
    <xf numFmtId="0" fontId="6" fillId="3" borderId="0" xfId="3" applyFont="1" applyFill="1" applyBorder="1" applyAlignment="1">
      <alignment horizontal="center"/>
    </xf>
    <xf numFmtId="0" fontId="22" fillId="3" borderId="0" xfId="0" applyFont="1" applyFill="1"/>
    <xf numFmtId="164" fontId="0" fillId="3" borderId="0" xfId="0" applyNumberFormat="1" applyFill="1" applyAlignment="1">
      <alignment horizontal="center" vertical="center"/>
    </xf>
    <xf numFmtId="0" fontId="6" fillId="2" borderId="0" xfId="3" applyFont="1" applyFill="1" applyBorder="1" applyAlignment="1">
      <alignment horizontal="center"/>
    </xf>
    <xf numFmtId="0" fontId="6" fillId="3" borderId="2" xfId="3" applyFont="1" applyFill="1" applyBorder="1" applyAlignment="1">
      <alignment horizontal="center"/>
    </xf>
    <xf numFmtId="0" fontId="4" fillId="3" borderId="2" xfId="3" applyFont="1" applyFill="1" applyBorder="1" applyAlignment="1">
      <alignment horizontal="center" vertical="center"/>
    </xf>
    <xf numFmtId="0" fontId="4" fillId="3" borderId="2" xfId="3" applyFont="1" applyFill="1" applyBorder="1" applyAlignment="1">
      <alignment horizontal="center"/>
    </xf>
    <xf numFmtId="0" fontId="0" fillId="3" borderId="2" xfId="0" applyFill="1" applyBorder="1" applyAlignment="1">
      <alignment horizontal="center" vertical="center"/>
    </xf>
    <xf numFmtId="0" fontId="0" fillId="3" borderId="2" xfId="0" applyFill="1" applyBorder="1"/>
    <xf numFmtId="49" fontId="0" fillId="3" borderId="2" xfId="0" applyNumberFormat="1" applyFill="1" applyBorder="1" applyAlignment="1">
      <alignment horizontal="center" vertical="center"/>
    </xf>
    <xf numFmtId="0" fontId="4" fillId="3" borderId="2" xfId="0" applyFont="1" applyFill="1" applyBorder="1" applyAlignment="1">
      <alignment horizontal="center" vertical="center"/>
    </xf>
    <xf numFmtId="1" fontId="22" fillId="3" borderId="2" xfId="0" applyNumberFormat="1" applyFont="1" applyFill="1" applyBorder="1" applyAlignment="1">
      <alignment horizontal="right" vertical="center"/>
    </xf>
    <xf numFmtId="1" fontId="0" fillId="3" borderId="2" xfId="0" applyNumberFormat="1" applyFill="1" applyBorder="1" applyAlignment="1">
      <alignment horizontal="center" vertical="center"/>
    </xf>
    <xf numFmtId="2" fontId="0" fillId="3" borderId="2" xfId="0" applyNumberFormat="1" applyFill="1" applyBorder="1" applyAlignment="1">
      <alignment horizontal="center" vertical="center"/>
    </xf>
    <xf numFmtId="0" fontId="0" fillId="0" borderId="0" xfId="0" applyAlignment="1">
      <alignment horizontal="center" vertical="center"/>
    </xf>
    <xf numFmtId="49" fontId="0" fillId="0" borderId="0" xfId="0" applyNumberFormat="1"/>
    <xf numFmtId="0" fontId="22" fillId="0" borderId="0" xfId="0" applyFont="1"/>
    <xf numFmtId="0" fontId="0" fillId="0" borderId="0" xfId="0" applyAlignment="1">
      <alignment horizontal="left"/>
    </xf>
    <xf numFmtId="0" fontId="4" fillId="3" borderId="0" xfId="0" applyNumberFormat="1" applyFont="1" applyFill="1" applyAlignment="1">
      <alignment horizontal="center" vertical="center"/>
    </xf>
    <xf numFmtId="0" fontId="6" fillId="3" borderId="2" xfId="3" applyFont="1" applyFill="1" applyBorder="1" applyAlignment="1">
      <alignment horizontal="center" vertical="center"/>
    </xf>
    <xf numFmtId="164" fontId="0" fillId="0" borderId="0" xfId="0" applyNumberFormat="1"/>
    <xf numFmtId="0" fontId="1" fillId="0" borderId="0" xfId="4"/>
    <xf numFmtId="0" fontId="7" fillId="3" borderId="0" xfId="4" applyFont="1" applyFill="1" applyAlignment="1">
      <alignment vertical="center"/>
    </xf>
    <xf numFmtId="0" fontId="4" fillId="3" borderId="0" xfId="4" applyFont="1" applyFill="1" applyAlignment="1">
      <alignment horizontal="center" vertical="center"/>
    </xf>
    <xf numFmtId="0" fontId="6" fillId="3" borderId="0" xfId="4" applyFont="1" applyFill="1"/>
    <xf numFmtId="0" fontId="4" fillId="3" borderId="0" xfId="4" applyFont="1" applyFill="1" applyAlignment="1">
      <alignment horizontal="center"/>
    </xf>
    <xf numFmtId="0" fontId="6" fillId="3" borderId="0" xfId="4" applyFont="1" applyFill="1" applyAlignment="1">
      <alignment horizontal="center" vertical="center"/>
    </xf>
    <xf numFmtId="0" fontId="7" fillId="3" borderId="0" xfId="4" applyNumberFormat="1" applyFont="1" applyFill="1" applyBorder="1" applyAlignment="1">
      <alignment vertical="center"/>
    </xf>
    <xf numFmtId="0" fontId="7" fillId="3" borderId="0" xfId="4" applyFont="1" applyFill="1" applyBorder="1"/>
    <xf numFmtId="0" fontId="7" fillId="3" borderId="0" xfId="4" applyFont="1" applyFill="1" applyBorder="1" applyAlignment="1">
      <alignment horizontal="center" vertical="center"/>
    </xf>
    <xf numFmtId="0" fontId="8" fillId="3" borderId="0" xfId="4" applyFont="1" applyFill="1" applyBorder="1" applyAlignment="1">
      <alignment horizontal="center" vertical="center"/>
    </xf>
    <xf numFmtId="0" fontId="5" fillId="0" borderId="0" xfId="4" applyFont="1" applyFill="1" applyBorder="1"/>
    <xf numFmtId="0" fontId="7" fillId="3" borderId="0" xfId="4" applyFont="1" applyFill="1" applyBorder="1" applyAlignment="1">
      <alignment vertical="center"/>
    </xf>
    <xf numFmtId="0" fontId="4" fillId="3" borderId="0" xfId="4" applyNumberFormat="1" applyFont="1" applyFill="1" applyBorder="1" applyAlignment="1">
      <alignment horizontal="center" vertical="center"/>
    </xf>
    <xf numFmtId="0" fontId="4" fillId="3" borderId="0" xfId="4" applyFont="1" applyFill="1" applyBorder="1" applyAlignment="1">
      <alignment horizontal="center" vertical="center"/>
    </xf>
    <xf numFmtId="0" fontId="4" fillId="3" borderId="0" xfId="4" applyFont="1" applyFill="1" applyBorder="1" applyAlignment="1">
      <alignment horizontal="center"/>
    </xf>
    <xf numFmtId="0" fontId="1" fillId="0" borderId="0" xfId="4" applyBorder="1"/>
    <xf numFmtId="0" fontId="7" fillId="3" borderId="1" xfId="4" applyFont="1" applyFill="1" applyBorder="1" applyAlignment="1">
      <alignment vertical="center"/>
    </xf>
    <xf numFmtId="0" fontId="24" fillId="3" borderId="1" xfId="4" applyFont="1" applyFill="1" applyBorder="1" applyAlignment="1">
      <alignment horizontal="center" vertical="center"/>
    </xf>
    <xf numFmtId="0" fontId="4" fillId="3" borderId="1" xfId="4" applyFont="1" applyFill="1" applyBorder="1" applyAlignment="1">
      <alignment horizontal="center" vertical="center"/>
    </xf>
    <xf numFmtId="0" fontId="6" fillId="3" borderId="1" xfId="4" applyFont="1" applyFill="1" applyBorder="1" applyAlignment="1">
      <alignment vertical="center"/>
    </xf>
    <xf numFmtId="0" fontId="6" fillId="3" borderId="1" xfId="4" applyFont="1" applyFill="1" applyBorder="1" applyAlignment="1">
      <alignment horizontal="center" vertical="center"/>
    </xf>
    <xf numFmtId="0" fontId="1" fillId="0" borderId="0" xfId="4" applyFill="1"/>
    <xf numFmtId="164" fontId="4" fillId="3" borderId="0" xfId="4" applyNumberFormat="1" applyFont="1" applyFill="1" applyAlignment="1">
      <alignment horizontal="center" vertical="center"/>
    </xf>
    <xf numFmtId="2" fontId="4" fillId="3" borderId="0" xfId="4" applyNumberFormat="1" applyFont="1" applyFill="1" applyAlignment="1">
      <alignment horizontal="center" vertical="center"/>
    </xf>
    <xf numFmtId="2" fontId="4" fillId="3" borderId="0" xfId="4" applyNumberFormat="1" applyFont="1" applyFill="1" applyAlignment="1">
      <alignment horizontal="center"/>
    </xf>
    <xf numFmtId="1" fontId="4" fillId="3" borderId="0" xfId="4" applyNumberFormat="1" applyFont="1" applyFill="1" applyAlignment="1">
      <alignment horizontal="center" vertical="center"/>
    </xf>
    <xf numFmtId="165" fontId="4" fillId="3" borderId="0" xfId="4" applyNumberFormat="1" applyFont="1" applyFill="1" applyAlignment="1">
      <alignment horizontal="center" vertical="center"/>
    </xf>
    <xf numFmtId="165" fontId="4" fillId="3" borderId="0" xfId="4" applyNumberFormat="1" applyFont="1" applyFill="1" applyAlignment="1">
      <alignment horizontal="center"/>
    </xf>
    <xf numFmtId="164" fontId="4" fillId="3" borderId="0" xfId="4" applyNumberFormat="1" applyFont="1" applyFill="1" applyAlignment="1">
      <alignment horizontal="center"/>
    </xf>
    <xf numFmtId="1" fontId="4" fillId="3" borderId="0" xfId="4" applyNumberFormat="1" applyFont="1" applyFill="1" applyAlignment="1">
      <alignment horizontal="center"/>
    </xf>
    <xf numFmtId="0" fontId="6" fillId="0" borderId="0" xfId="4" applyFont="1"/>
    <xf numFmtId="0" fontId="6" fillId="0" borderId="0" xfId="4" applyFont="1" applyAlignment="1">
      <alignment horizontal="center" vertical="center"/>
    </xf>
    <xf numFmtId="0" fontId="8" fillId="3" borderId="0" xfId="5" applyFont="1" applyFill="1" applyBorder="1" applyAlignment="1">
      <alignment vertical="center"/>
    </xf>
    <xf numFmtId="0" fontId="6" fillId="3" borderId="0" xfId="5" applyFont="1" applyFill="1" applyBorder="1" applyAlignment="1">
      <alignment horizontal="center" vertical="center"/>
    </xf>
    <xf numFmtId="0" fontId="6" fillId="3" borderId="1" xfId="5" applyFont="1" applyFill="1" applyBorder="1" applyAlignment="1">
      <alignment horizontal="center" vertical="center"/>
    </xf>
    <xf numFmtId="0" fontId="6" fillId="3" borderId="0" xfId="5" applyFont="1" applyFill="1" applyBorder="1" applyAlignment="1">
      <alignment vertical="center"/>
    </xf>
    <xf numFmtId="0" fontId="6" fillId="3" borderId="0" xfId="5" applyFont="1" applyFill="1" applyBorder="1" applyAlignment="1">
      <alignment horizontal="center"/>
    </xf>
    <xf numFmtId="0" fontId="4" fillId="3" borderId="0" xfId="5" applyFont="1" applyFill="1" applyBorder="1" applyAlignment="1">
      <alignment horizontal="center" vertical="center"/>
    </xf>
    <xf numFmtId="0" fontId="25" fillId="3" borderId="0" xfId="4" applyFont="1" applyFill="1" applyAlignment="1">
      <alignment horizontal="center" vertical="center"/>
    </xf>
    <xf numFmtId="0" fontId="25" fillId="3" borderId="0" xfId="4" applyFont="1" applyFill="1" applyBorder="1" applyAlignment="1">
      <alignment horizontal="center" vertical="center"/>
    </xf>
    <xf numFmtId="0" fontId="1" fillId="3" borderId="0" xfId="4" applyFill="1" applyBorder="1"/>
    <xf numFmtId="0" fontId="1" fillId="3" borderId="0" xfId="4" applyFill="1"/>
    <xf numFmtId="0" fontId="25" fillId="3" borderId="1" xfId="4" applyFont="1" applyFill="1" applyBorder="1" applyAlignment="1">
      <alignment horizontal="center" vertical="center"/>
    </xf>
    <xf numFmtId="164" fontId="27" fillId="3" borderId="0" xfId="4" applyNumberFormat="1" applyFont="1" applyFill="1" applyAlignment="1">
      <alignment horizontal="center" vertical="center"/>
    </xf>
    <xf numFmtId="0" fontId="25" fillId="3" borderId="0" xfId="4" applyFont="1" applyFill="1"/>
    <xf numFmtId="0" fontId="8" fillId="3" borderId="0" xfId="4" applyFont="1" applyFill="1"/>
    <xf numFmtId="0" fontId="8" fillId="3" borderId="1" xfId="4" applyFont="1" applyFill="1" applyBorder="1"/>
    <xf numFmtId="0" fontId="1" fillId="3" borderId="1" xfId="4" applyFill="1" applyBorder="1"/>
    <xf numFmtId="0" fontId="8" fillId="3" borderId="2" xfId="4" applyFont="1" applyFill="1" applyBorder="1"/>
    <xf numFmtId="0" fontId="6" fillId="3" borderId="2" xfId="5" applyFont="1" applyFill="1" applyBorder="1" applyAlignment="1">
      <alignment horizontal="center" vertical="center"/>
    </xf>
    <xf numFmtId="0" fontId="6" fillId="3" borderId="2" xfId="4" applyFont="1" applyFill="1" applyBorder="1" applyAlignment="1">
      <alignment horizontal="center"/>
    </xf>
    <xf numFmtId="0" fontId="1" fillId="3" borderId="2" xfId="4" applyFont="1" applyFill="1" applyBorder="1"/>
    <xf numFmtId="0" fontId="1" fillId="0" borderId="0" xfId="4" applyFont="1"/>
    <xf numFmtId="0" fontId="1" fillId="0" borderId="0" xfId="4" applyFill="1" applyBorder="1"/>
    <xf numFmtId="0" fontId="7" fillId="3" borderId="8" xfId="4" applyFont="1" applyFill="1" applyBorder="1" applyAlignment="1">
      <alignment horizontal="center" vertical="center"/>
    </xf>
    <xf numFmtId="0" fontId="8" fillId="3" borderId="3" xfId="1" applyFont="1" applyFill="1" applyBorder="1" applyAlignment="1">
      <alignment horizontal="left" vertical="center" wrapText="1"/>
    </xf>
    <xf numFmtId="0" fontId="8" fillId="3" borderId="4" xfId="1" applyFont="1" applyFill="1" applyBorder="1" applyAlignment="1">
      <alignment horizontal="left" vertical="center" wrapText="1"/>
    </xf>
    <xf numFmtId="0" fontId="7" fillId="3" borderId="0" xfId="1" applyFont="1" applyFill="1" applyBorder="1" applyAlignment="1">
      <alignment horizontal="left" vertical="center"/>
    </xf>
    <xf numFmtId="0" fontId="7" fillId="3" borderId="1" xfId="1" applyFont="1" applyFill="1" applyBorder="1" applyAlignment="1">
      <alignment horizontal="left" vertical="center"/>
    </xf>
    <xf numFmtId="0" fontId="8" fillId="3" borderId="0" xfId="1" applyFont="1" applyFill="1" applyBorder="1" applyAlignment="1">
      <alignment horizontal="center" vertical="center"/>
    </xf>
    <xf numFmtId="0" fontId="8" fillId="3" borderId="1" xfId="1"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7" xfId="3" applyFont="1" applyFill="1" applyBorder="1" applyAlignment="1">
      <alignment horizontal="center" vertical="center"/>
    </xf>
    <xf numFmtId="0" fontId="8" fillId="3" borderId="1" xfId="3" applyFont="1" applyFill="1" applyBorder="1" applyAlignment="1">
      <alignment horizontal="center" vertical="center"/>
    </xf>
    <xf numFmtId="0" fontId="8" fillId="3" borderId="5" xfId="3" applyFont="1" applyFill="1" applyBorder="1" applyAlignment="1">
      <alignment horizontal="left" vertical="center" wrapText="1"/>
    </xf>
    <xf numFmtId="0" fontId="8" fillId="3" borderId="2" xfId="3" applyFont="1" applyFill="1" applyBorder="1" applyAlignment="1">
      <alignment horizontal="left" vertical="center" wrapText="1"/>
    </xf>
    <xf numFmtId="0" fontId="8" fillId="3" borderId="0" xfId="3"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Alignment="1">
      <alignment horizontal="center" vertical="center"/>
    </xf>
    <xf numFmtId="0" fontId="7" fillId="3" borderId="2" xfId="4" applyFont="1" applyFill="1" applyBorder="1" applyAlignment="1">
      <alignment horizontal="left" vertical="center"/>
    </xf>
    <xf numFmtId="0" fontId="7" fillId="3" borderId="8" xfId="4" applyFont="1" applyFill="1" applyBorder="1" applyAlignment="1">
      <alignment horizontal="center" vertical="center"/>
    </xf>
    <xf numFmtId="0" fontId="7" fillId="3" borderId="8" xfId="4" applyFont="1" applyFill="1" applyBorder="1" applyAlignment="1">
      <alignment horizontal="center"/>
    </xf>
    <xf numFmtId="0" fontId="6" fillId="3" borderId="2" xfId="4" applyFont="1" applyFill="1" applyBorder="1" applyAlignment="1">
      <alignment horizontal="left"/>
    </xf>
    <xf numFmtId="0" fontId="6" fillId="3" borderId="1" xfId="5" applyFont="1" applyFill="1" applyBorder="1" applyAlignment="1">
      <alignment horizontal="center" vertical="center"/>
    </xf>
    <xf numFmtId="0" fontId="6" fillId="3" borderId="1" xfId="5" applyFont="1" applyFill="1" applyBorder="1" applyAlignment="1">
      <alignment horizontal="center"/>
    </xf>
    <xf numFmtId="0" fontId="6" fillId="3" borderId="2" xfId="5" applyFont="1" applyFill="1" applyBorder="1" applyAlignment="1">
      <alignment horizontal="center" vertical="center"/>
    </xf>
    <xf numFmtId="0" fontId="6" fillId="3" borderId="2" xfId="4" applyFont="1" applyFill="1" applyBorder="1" applyAlignment="1">
      <alignment horizontal="center"/>
    </xf>
  </cellXfs>
  <cellStyles count="6">
    <cellStyle name="Normale" xfId="0" builtinId="0"/>
    <cellStyle name="Normale 2" xfId="1"/>
    <cellStyle name="Normale 2 2" xfId="2"/>
    <cellStyle name="Normale 2 3" xfId="3"/>
    <cellStyle name="Normale 2 4" xfId="5"/>
    <cellStyle name="Normal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9"/>
  <sheetViews>
    <sheetView tabSelected="1" zoomScale="80" zoomScaleNormal="80" workbookViewId="0">
      <selection activeCell="A4" sqref="A4"/>
    </sheetView>
  </sheetViews>
  <sheetFormatPr defaultColWidth="8.69921875" defaultRowHeight="14.4" x14ac:dyDescent="0.3"/>
  <cols>
    <col min="1" max="1" width="23.09765625" style="5" customWidth="1"/>
    <col min="2" max="2" width="14.09765625" style="3" customWidth="1"/>
    <col min="3" max="3" width="13.3984375" style="5" customWidth="1"/>
    <col min="4" max="4" width="1.69921875" style="5" customWidth="1"/>
    <col min="5" max="5" width="33" style="5" customWidth="1"/>
    <col min="6" max="6" width="1.8984375" style="5" customWidth="1"/>
    <col min="7" max="12" width="8" style="6" customWidth="1"/>
    <col min="13" max="13" width="16.19921875" style="6" customWidth="1"/>
    <col min="14" max="15" width="7" style="6" customWidth="1"/>
    <col min="16" max="16" width="2.19921875" style="6" customWidth="1"/>
    <col min="17" max="17" width="64" style="7" customWidth="1"/>
    <col min="18" max="23" width="8.69921875" style="8"/>
    <col min="24" max="16384" width="8.69921875" style="2"/>
  </cols>
  <sheetData>
    <row r="1" spans="1:23" s="4" customFormat="1" ht="51" customHeight="1" thickBot="1" x14ac:dyDescent="0.3">
      <c r="A1" s="156" t="s">
        <v>564</v>
      </c>
      <c r="B1" s="157"/>
      <c r="C1" s="157"/>
      <c r="D1" s="157"/>
      <c r="E1" s="157"/>
      <c r="F1" s="157"/>
      <c r="G1" s="157"/>
      <c r="H1" s="157"/>
      <c r="I1" s="157"/>
      <c r="J1" s="157"/>
      <c r="K1" s="157"/>
      <c r="L1" s="157"/>
      <c r="M1" s="157"/>
      <c r="N1" s="157"/>
      <c r="O1" s="157"/>
      <c r="P1" s="157"/>
      <c r="Q1" s="157"/>
    </row>
    <row r="2" spans="1:23" s="11" customFormat="1" ht="14.4" customHeight="1" x14ac:dyDescent="0.3">
      <c r="A2" s="160" t="s">
        <v>266</v>
      </c>
      <c r="B2" s="160" t="s">
        <v>267</v>
      </c>
      <c r="C2" s="160" t="s">
        <v>35</v>
      </c>
      <c r="D2" s="21"/>
      <c r="E2" s="160" t="s">
        <v>36</v>
      </c>
      <c r="F2" s="21"/>
      <c r="G2" s="161" t="s">
        <v>247</v>
      </c>
      <c r="H2" s="161"/>
      <c r="I2" s="161"/>
      <c r="J2" s="161"/>
      <c r="K2" s="161"/>
      <c r="L2" s="161"/>
      <c r="M2" s="161"/>
      <c r="N2" s="161"/>
      <c r="O2" s="161"/>
      <c r="P2" s="45"/>
      <c r="Q2" s="158" t="s">
        <v>268</v>
      </c>
    </row>
    <row r="3" spans="1:23" s="12" customFormat="1" ht="23.25" customHeight="1" x14ac:dyDescent="0.25">
      <c r="A3" s="161"/>
      <c r="B3" s="161"/>
      <c r="C3" s="161"/>
      <c r="D3" s="21"/>
      <c r="E3" s="161"/>
      <c r="F3" s="21"/>
      <c r="G3" s="22" t="s">
        <v>12</v>
      </c>
      <c r="H3" s="22" t="s">
        <v>13</v>
      </c>
      <c r="I3" s="22" t="s">
        <v>14</v>
      </c>
      <c r="J3" s="22" t="s">
        <v>15</v>
      </c>
      <c r="K3" s="22" t="s">
        <v>16</v>
      </c>
      <c r="L3" s="22" t="s">
        <v>17</v>
      </c>
      <c r="M3" s="23" t="s">
        <v>248</v>
      </c>
      <c r="N3" s="23" t="s">
        <v>240</v>
      </c>
      <c r="O3" s="23" t="s">
        <v>93</v>
      </c>
      <c r="P3" s="21"/>
      <c r="Q3" s="159"/>
    </row>
    <row r="4" spans="1:23" s="4" customFormat="1" ht="15" customHeight="1" x14ac:dyDescent="0.25">
      <c r="A4" s="15" t="s">
        <v>249</v>
      </c>
      <c r="B4" s="15" t="s">
        <v>37</v>
      </c>
      <c r="C4" s="15" t="s">
        <v>18</v>
      </c>
      <c r="D4" s="15"/>
      <c r="E4" s="20" t="s">
        <v>38</v>
      </c>
      <c r="F4" s="20"/>
      <c r="G4" s="26">
        <v>79.2</v>
      </c>
      <c r="H4" s="26">
        <v>18</v>
      </c>
      <c r="I4" s="26">
        <v>2.4</v>
      </c>
      <c r="J4" s="26">
        <v>0.4</v>
      </c>
      <c r="K4" s="26">
        <v>0</v>
      </c>
      <c r="L4" s="26">
        <v>0</v>
      </c>
      <c r="M4" s="26">
        <v>0</v>
      </c>
      <c r="N4" s="26">
        <v>0</v>
      </c>
      <c r="O4" s="27">
        <f t="shared" ref="O4:O63" si="0">SUM(G4:N4)</f>
        <v>100.00000000000001</v>
      </c>
      <c r="P4" s="27"/>
      <c r="Q4" s="28" t="s">
        <v>134</v>
      </c>
    </row>
    <row r="5" spans="1:23" s="4" customFormat="1" ht="15" customHeight="1" x14ac:dyDescent="0.25">
      <c r="A5" s="15" t="s">
        <v>249</v>
      </c>
      <c r="B5" s="15" t="s">
        <v>39</v>
      </c>
      <c r="C5" s="15" t="s">
        <v>18</v>
      </c>
      <c r="D5" s="15"/>
      <c r="E5" s="20" t="s">
        <v>38</v>
      </c>
      <c r="F5" s="20"/>
      <c r="G5" s="26">
        <v>72</v>
      </c>
      <c r="H5" s="26">
        <v>20</v>
      </c>
      <c r="I5" s="26">
        <v>2.2999999999999998</v>
      </c>
      <c r="J5" s="26">
        <v>1.2</v>
      </c>
      <c r="K5" s="26">
        <v>0</v>
      </c>
      <c r="L5" s="26">
        <v>0</v>
      </c>
      <c r="M5" s="26">
        <v>4.5</v>
      </c>
      <c r="N5" s="26">
        <v>0</v>
      </c>
      <c r="O5" s="27">
        <f t="shared" si="0"/>
        <v>100</v>
      </c>
      <c r="P5" s="27"/>
      <c r="Q5" s="28" t="s">
        <v>134</v>
      </c>
    </row>
    <row r="6" spans="1:23" s="4" customFormat="1" ht="15" customHeight="1" x14ac:dyDescent="0.25">
      <c r="A6" s="15" t="s">
        <v>249</v>
      </c>
      <c r="B6" s="15" t="s">
        <v>40</v>
      </c>
      <c r="C6" s="15" t="s">
        <v>18</v>
      </c>
      <c r="D6" s="15"/>
      <c r="E6" s="20" t="s">
        <v>38</v>
      </c>
      <c r="F6" s="20"/>
      <c r="G6" s="26">
        <v>71.8</v>
      </c>
      <c r="H6" s="26">
        <v>18</v>
      </c>
      <c r="I6" s="26">
        <v>0.2</v>
      </c>
      <c r="J6" s="26">
        <v>0</v>
      </c>
      <c r="K6" s="26">
        <v>0</v>
      </c>
      <c r="L6" s="26">
        <v>0</v>
      </c>
      <c r="M6" s="26">
        <v>10</v>
      </c>
      <c r="N6" s="26">
        <v>0</v>
      </c>
      <c r="O6" s="27">
        <f t="shared" si="0"/>
        <v>100</v>
      </c>
      <c r="P6" s="27"/>
      <c r="Q6" s="28" t="s">
        <v>134</v>
      </c>
    </row>
    <row r="7" spans="1:23" s="4" customFormat="1" ht="15" customHeight="1" x14ac:dyDescent="0.25">
      <c r="A7" s="15" t="s">
        <v>249</v>
      </c>
      <c r="B7" s="15" t="s">
        <v>41</v>
      </c>
      <c r="C7" s="20" t="s">
        <v>19</v>
      </c>
      <c r="D7" s="20"/>
      <c r="E7" s="20" t="s">
        <v>38</v>
      </c>
      <c r="F7" s="20"/>
      <c r="G7" s="26">
        <v>52.3</v>
      </c>
      <c r="H7" s="26">
        <v>40</v>
      </c>
      <c r="I7" s="26">
        <v>7</v>
      </c>
      <c r="J7" s="26">
        <v>0.7</v>
      </c>
      <c r="K7" s="26">
        <v>0</v>
      </c>
      <c r="L7" s="26">
        <v>0</v>
      </c>
      <c r="M7" s="27" t="s">
        <v>42</v>
      </c>
      <c r="N7" s="26">
        <v>0</v>
      </c>
      <c r="O7" s="27">
        <f t="shared" si="0"/>
        <v>100</v>
      </c>
      <c r="P7" s="27"/>
      <c r="Q7" s="28" t="s">
        <v>134</v>
      </c>
    </row>
    <row r="8" spans="1:23" s="1" customFormat="1" ht="15" customHeight="1" x14ac:dyDescent="0.25">
      <c r="A8" s="15" t="s">
        <v>249</v>
      </c>
      <c r="B8" s="15" t="s">
        <v>43</v>
      </c>
      <c r="C8" s="20" t="s">
        <v>19</v>
      </c>
      <c r="D8" s="20"/>
      <c r="E8" s="20" t="s">
        <v>38</v>
      </c>
      <c r="F8" s="20"/>
      <c r="G8" s="26">
        <v>69</v>
      </c>
      <c r="H8" s="26">
        <v>23</v>
      </c>
      <c r="I8" s="26">
        <v>7.2</v>
      </c>
      <c r="J8" s="26">
        <v>0.8</v>
      </c>
      <c r="K8" s="26">
        <v>0</v>
      </c>
      <c r="L8" s="26">
        <v>0</v>
      </c>
      <c r="M8" s="27" t="s">
        <v>42</v>
      </c>
      <c r="N8" s="26">
        <v>0</v>
      </c>
      <c r="O8" s="27">
        <f t="shared" si="0"/>
        <v>100</v>
      </c>
      <c r="P8" s="27"/>
      <c r="Q8" s="28" t="s">
        <v>134</v>
      </c>
      <c r="R8" s="4"/>
      <c r="S8" s="4"/>
      <c r="T8" s="4"/>
      <c r="U8" s="4"/>
      <c r="V8" s="4"/>
      <c r="W8" s="4"/>
    </row>
    <row r="9" spans="1:23" s="1" customFormat="1" ht="15" customHeight="1" x14ac:dyDescent="0.25">
      <c r="A9" s="15" t="s">
        <v>249</v>
      </c>
      <c r="B9" s="15" t="s">
        <v>44</v>
      </c>
      <c r="C9" s="20" t="s">
        <v>19</v>
      </c>
      <c r="D9" s="20"/>
      <c r="E9" s="20" t="s">
        <v>38</v>
      </c>
      <c r="F9" s="20"/>
      <c r="G9" s="26">
        <v>66.599999999999994</v>
      </c>
      <c r="H9" s="26">
        <v>23.5</v>
      </c>
      <c r="I9" s="26">
        <v>9.5</v>
      </c>
      <c r="J9" s="26">
        <v>0.4</v>
      </c>
      <c r="K9" s="26">
        <v>0</v>
      </c>
      <c r="L9" s="26">
        <v>0</v>
      </c>
      <c r="M9" s="27" t="s">
        <v>42</v>
      </c>
      <c r="N9" s="26">
        <v>0</v>
      </c>
      <c r="O9" s="27">
        <f t="shared" si="0"/>
        <v>100</v>
      </c>
      <c r="P9" s="27"/>
      <c r="Q9" s="28" t="s">
        <v>134</v>
      </c>
      <c r="R9" s="4"/>
      <c r="S9" s="4"/>
      <c r="T9" s="4"/>
      <c r="U9" s="4"/>
      <c r="V9" s="4"/>
      <c r="W9" s="4"/>
    </row>
    <row r="10" spans="1:23" s="1" customFormat="1" ht="15" customHeight="1" x14ac:dyDescent="0.25">
      <c r="A10" s="15" t="s">
        <v>249</v>
      </c>
      <c r="B10" s="20" t="s">
        <v>4</v>
      </c>
      <c r="C10" s="20" t="s">
        <v>19</v>
      </c>
      <c r="D10" s="20"/>
      <c r="E10" s="20" t="s">
        <v>38</v>
      </c>
      <c r="F10" s="20"/>
      <c r="G10" s="27">
        <v>65.900000000000006</v>
      </c>
      <c r="H10" s="27">
        <v>17</v>
      </c>
      <c r="I10" s="27">
        <v>15</v>
      </c>
      <c r="J10" s="27">
        <v>2.1</v>
      </c>
      <c r="K10" s="27">
        <v>0</v>
      </c>
      <c r="L10" s="26">
        <v>0</v>
      </c>
      <c r="M10" s="27" t="s">
        <v>42</v>
      </c>
      <c r="N10" s="26">
        <v>0</v>
      </c>
      <c r="O10" s="27">
        <f t="shared" si="0"/>
        <v>100</v>
      </c>
      <c r="P10" s="27"/>
      <c r="Q10" s="28" t="s">
        <v>135</v>
      </c>
      <c r="R10" s="4"/>
      <c r="S10" s="4"/>
      <c r="T10" s="4"/>
      <c r="U10" s="4"/>
      <c r="V10" s="4"/>
      <c r="W10" s="4"/>
    </row>
    <row r="11" spans="1:23" s="1" customFormat="1" ht="15" customHeight="1" x14ac:dyDescent="0.25">
      <c r="A11" s="15" t="s">
        <v>249</v>
      </c>
      <c r="B11" s="20" t="s">
        <v>5</v>
      </c>
      <c r="C11" s="20" t="s">
        <v>19</v>
      </c>
      <c r="D11" s="20"/>
      <c r="E11" s="20" t="s">
        <v>38</v>
      </c>
      <c r="F11" s="20"/>
      <c r="G11" s="27">
        <v>55.9</v>
      </c>
      <c r="H11" s="27">
        <v>32</v>
      </c>
      <c r="I11" s="27">
        <v>8.8000000000000007</v>
      </c>
      <c r="J11" s="27">
        <v>3.3</v>
      </c>
      <c r="K11" s="27">
        <v>0</v>
      </c>
      <c r="L11" s="26">
        <v>0</v>
      </c>
      <c r="M11" s="27" t="s">
        <v>42</v>
      </c>
      <c r="N11" s="26">
        <v>0</v>
      </c>
      <c r="O11" s="27">
        <f t="shared" si="0"/>
        <v>100</v>
      </c>
      <c r="P11" s="27"/>
      <c r="Q11" s="28" t="s">
        <v>135</v>
      </c>
      <c r="R11" s="4"/>
      <c r="S11" s="4"/>
      <c r="T11" s="4"/>
      <c r="U11" s="4"/>
      <c r="V11" s="4"/>
      <c r="W11" s="4"/>
    </row>
    <row r="12" spans="1:23" s="1" customFormat="1" ht="15" customHeight="1" x14ac:dyDescent="0.25">
      <c r="A12" s="15" t="s">
        <v>249</v>
      </c>
      <c r="B12" s="15" t="s">
        <v>45</v>
      </c>
      <c r="C12" s="20" t="s">
        <v>18</v>
      </c>
      <c r="D12" s="20"/>
      <c r="E12" s="20" t="s">
        <v>38</v>
      </c>
      <c r="F12" s="20"/>
      <c r="G12" s="26">
        <v>71.599999999999994</v>
      </c>
      <c r="H12" s="26">
        <v>22</v>
      </c>
      <c r="I12" s="26">
        <v>3.4</v>
      </c>
      <c r="J12" s="26">
        <v>1</v>
      </c>
      <c r="K12" s="26">
        <v>0</v>
      </c>
      <c r="L12" s="26">
        <v>0</v>
      </c>
      <c r="M12" s="27">
        <v>2</v>
      </c>
      <c r="N12" s="26">
        <v>0</v>
      </c>
      <c r="O12" s="27">
        <f t="shared" si="0"/>
        <v>100</v>
      </c>
      <c r="P12" s="27"/>
      <c r="Q12" s="28" t="s">
        <v>134</v>
      </c>
      <c r="R12" s="4"/>
      <c r="S12" s="4"/>
      <c r="T12" s="4"/>
      <c r="U12" s="4"/>
      <c r="V12" s="4"/>
      <c r="W12" s="4"/>
    </row>
    <row r="13" spans="1:23" s="1" customFormat="1" ht="15" customHeight="1" x14ac:dyDescent="0.25">
      <c r="A13" s="15" t="s">
        <v>249</v>
      </c>
      <c r="B13" s="15" t="s">
        <v>25</v>
      </c>
      <c r="C13" s="20" t="s">
        <v>19</v>
      </c>
      <c r="D13" s="20"/>
      <c r="E13" s="20" t="s">
        <v>38</v>
      </c>
      <c r="F13" s="20"/>
      <c r="G13" s="27">
        <v>69.2</v>
      </c>
      <c r="H13" s="27">
        <v>20</v>
      </c>
      <c r="I13" s="27">
        <v>9</v>
      </c>
      <c r="J13" s="27">
        <v>1.8</v>
      </c>
      <c r="K13" s="27">
        <v>0</v>
      </c>
      <c r="L13" s="26">
        <v>0</v>
      </c>
      <c r="M13" s="27">
        <v>0</v>
      </c>
      <c r="N13" s="26">
        <v>0</v>
      </c>
      <c r="O13" s="27">
        <f t="shared" si="0"/>
        <v>100</v>
      </c>
      <c r="P13" s="27"/>
      <c r="Q13" s="28" t="s">
        <v>138</v>
      </c>
      <c r="R13" s="4"/>
      <c r="S13" s="4"/>
      <c r="T13" s="4"/>
      <c r="U13" s="4"/>
      <c r="V13" s="4"/>
      <c r="W13" s="4"/>
    </row>
    <row r="14" spans="1:23" s="1" customFormat="1" ht="15" customHeight="1" x14ac:dyDescent="0.25">
      <c r="A14" s="15" t="s">
        <v>249</v>
      </c>
      <c r="B14" s="20" t="s">
        <v>2</v>
      </c>
      <c r="C14" s="20" t="s">
        <v>18</v>
      </c>
      <c r="D14" s="20"/>
      <c r="E14" s="20" t="s">
        <v>38</v>
      </c>
      <c r="F14" s="20"/>
      <c r="G14" s="27">
        <v>66</v>
      </c>
      <c r="H14" s="27">
        <v>28</v>
      </c>
      <c r="I14" s="27">
        <v>4</v>
      </c>
      <c r="J14" s="27">
        <v>2</v>
      </c>
      <c r="K14" s="27">
        <v>0</v>
      </c>
      <c r="L14" s="26">
        <v>0</v>
      </c>
      <c r="M14" s="27">
        <v>0</v>
      </c>
      <c r="N14" s="26">
        <v>0</v>
      </c>
      <c r="O14" s="27">
        <f t="shared" si="0"/>
        <v>100</v>
      </c>
      <c r="P14" s="27"/>
      <c r="Q14" s="28" t="s">
        <v>141</v>
      </c>
      <c r="R14" s="4"/>
      <c r="S14" s="4"/>
      <c r="T14" s="4"/>
      <c r="U14" s="4"/>
      <c r="V14" s="4"/>
      <c r="W14" s="4"/>
    </row>
    <row r="15" spans="1:23" s="1" customFormat="1" ht="15" customHeight="1" x14ac:dyDescent="0.25">
      <c r="A15" s="15" t="s">
        <v>249</v>
      </c>
      <c r="B15" s="20" t="s">
        <v>20</v>
      </c>
      <c r="C15" s="20" t="s">
        <v>19</v>
      </c>
      <c r="D15" s="20"/>
      <c r="E15" s="20" t="s">
        <v>38</v>
      </c>
      <c r="F15" s="20"/>
      <c r="G15" s="27">
        <v>61</v>
      </c>
      <c r="H15" s="27">
        <v>27</v>
      </c>
      <c r="I15" s="27">
        <v>11</v>
      </c>
      <c r="J15" s="27">
        <v>1</v>
      </c>
      <c r="K15" s="27">
        <v>0</v>
      </c>
      <c r="L15" s="26">
        <v>0</v>
      </c>
      <c r="M15" s="27" t="s">
        <v>42</v>
      </c>
      <c r="N15" s="26">
        <v>0</v>
      </c>
      <c r="O15" s="27">
        <f t="shared" si="0"/>
        <v>100</v>
      </c>
      <c r="P15" s="27"/>
      <c r="Q15" s="28" t="s">
        <v>135</v>
      </c>
      <c r="R15" s="4"/>
      <c r="S15" s="4"/>
      <c r="T15" s="4"/>
      <c r="U15" s="4"/>
      <c r="V15" s="4"/>
      <c r="W15" s="4"/>
    </row>
    <row r="16" spans="1:23" s="1" customFormat="1" ht="15" customHeight="1" x14ac:dyDescent="0.25">
      <c r="A16" s="15" t="s">
        <v>249</v>
      </c>
      <c r="B16" s="20" t="s">
        <v>7</v>
      </c>
      <c r="C16" s="20" t="s">
        <v>19</v>
      </c>
      <c r="D16" s="20"/>
      <c r="E16" s="20" t="s">
        <v>38</v>
      </c>
      <c r="F16" s="20"/>
      <c r="G16" s="27">
        <v>67.5</v>
      </c>
      <c r="H16" s="27">
        <v>18</v>
      </c>
      <c r="I16" s="27">
        <v>13</v>
      </c>
      <c r="J16" s="27">
        <v>1.5</v>
      </c>
      <c r="K16" s="27">
        <v>0</v>
      </c>
      <c r="L16" s="26">
        <v>0</v>
      </c>
      <c r="M16" s="27" t="s">
        <v>42</v>
      </c>
      <c r="N16" s="26">
        <v>0</v>
      </c>
      <c r="O16" s="27">
        <f t="shared" si="0"/>
        <v>100</v>
      </c>
      <c r="P16" s="27"/>
      <c r="Q16" s="28" t="s">
        <v>135</v>
      </c>
      <c r="R16" s="4"/>
      <c r="S16" s="4"/>
      <c r="T16" s="4"/>
      <c r="U16" s="4"/>
      <c r="V16" s="4"/>
      <c r="W16" s="4"/>
    </row>
    <row r="17" spans="1:23" s="1" customFormat="1" ht="15" customHeight="1" x14ac:dyDescent="0.25">
      <c r="A17" s="15" t="s">
        <v>249</v>
      </c>
      <c r="B17" s="15" t="s">
        <v>46</v>
      </c>
      <c r="C17" s="20" t="s">
        <v>19</v>
      </c>
      <c r="D17" s="20"/>
      <c r="E17" s="20" t="s">
        <v>38</v>
      </c>
      <c r="F17" s="20"/>
      <c r="G17" s="26">
        <v>51</v>
      </c>
      <c r="H17" s="26">
        <v>38</v>
      </c>
      <c r="I17" s="26">
        <v>7.6</v>
      </c>
      <c r="J17" s="26">
        <v>3.4</v>
      </c>
      <c r="K17" s="26">
        <v>0</v>
      </c>
      <c r="L17" s="26">
        <v>0</v>
      </c>
      <c r="M17" s="27" t="s">
        <v>42</v>
      </c>
      <c r="N17" s="26">
        <v>0</v>
      </c>
      <c r="O17" s="27">
        <f t="shared" si="0"/>
        <v>100</v>
      </c>
      <c r="P17" s="27"/>
      <c r="Q17" s="28" t="s">
        <v>134</v>
      </c>
      <c r="R17" s="4"/>
      <c r="S17" s="4"/>
      <c r="T17" s="4"/>
      <c r="U17" s="4"/>
      <c r="V17" s="4"/>
      <c r="W17" s="4"/>
    </row>
    <row r="18" spans="1:23" s="1" customFormat="1" ht="15" customHeight="1" x14ac:dyDescent="0.25">
      <c r="A18" s="15" t="s">
        <v>249</v>
      </c>
      <c r="B18" s="20" t="s">
        <v>3</v>
      </c>
      <c r="C18" s="20" t="s">
        <v>19</v>
      </c>
      <c r="D18" s="20"/>
      <c r="E18" s="20" t="s">
        <v>38</v>
      </c>
      <c r="F18" s="20"/>
      <c r="G18" s="27">
        <v>62.6</v>
      </c>
      <c r="H18" s="27">
        <v>25</v>
      </c>
      <c r="I18" s="27">
        <v>10</v>
      </c>
      <c r="J18" s="27">
        <v>2.4</v>
      </c>
      <c r="K18" s="27">
        <v>0</v>
      </c>
      <c r="L18" s="26">
        <v>0</v>
      </c>
      <c r="M18" s="27">
        <v>0</v>
      </c>
      <c r="N18" s="26">
        <v>0</v>
      </c>
      <c r="O18" s="27">
        <f t="shared" si="0"/>
        <v>100</v>
      </c>
      <c r="P18" s="27"/>
      <c r="Q18" s="28" t="s">
        <v>142</v>
      </c>
      <c r="R18" s="4"/>
      <c r="S18" s="4"/>
      <c r="T18" s="4"/>
      <c r="U18" s="4"/>
      <c r="V18" s="4"/>
      <c r="W18" s="4"/>
    </row>
    <row r="19" spans="1:23" s="1" customFormat="1" ht="15" customHeight="1" x14ac:dyDescent="0.25">
      <c r="A19" s="15" t="s">
        <v>249</v>
      </c>
      <c r="B19" s="15" t="s">
        <v>47</v>
      </c>
      <c r="C19" s="20" t="s">
        <v>19</v>
      </c>
      <c r="D19" s="20"/>
      <c r="E19" s="20" t="s">
        <v>38</v>
      </c>
      <c r="F19" s="20"/>
      <c r="G19" s="26">
        <v>68</v>
      </c>
      <c r="H19" s="26">
        <v>24</v>
      </c>
      <c r="I19" s="26">
        <v>7</v>
      </c>
      <c r="J19" s="26">
        <v>1</v>
      </c>
      <c r="K19" s="26">
        <v>0</v>
      </c>
      <c r="L19" s="26">
        <v>0</v>
      </c>
      <c r="M19" s="26">
        <v>0</v>
      </c>
      <c r="N19" s="26">
        <v>0</v>
      </c>
      <c r="O19" s="27">
        <f t="shared" si="0"/>
        <v>100</v>
      </c>
      <c r="P19" s="27"/>
      <c r="Q19" s="28" t="s">
        <v>134</v>
      </c>
      <c r="R19" s="4"/>
      <c r="S19" s="4"/>
      <c r="T19" s="4"/>
      <c r="U19" s="4"/>
      <c r="V19" s="4"/>
      <c r="W19" s="4"/>
    </row>
    <row r="20" spans="1:23" s="1" customFormat="1" ht="15" customHeight="1" x14ac:dyDescent="0.25">
      <c r="A20" s="15" t="s">
        <v>249</v>
      </c>
      <c r="B20" s="15" t="s">
        <v>48</v>
      </c>
      <c r="C20" s="20" t="s">
        <v>19</v>
      </c>
      <c r="D20" s="20"/>
      <c r="E20" s="20" t="s">
        <v>38</v>
      </c>
      <c r="F20" s="20"/>
      <c r="G20" s="26">
        <v>72.7</v>
      </c>
      <c r="H20" s="26">
        <v>18.5</v>
      </c>
      <c r="I20" s="26">
        <v>8.6999999999999993</v>
      </c>
      <c r="J20" s="26">
        <v>0.05</v>
      </c>
      <c r="K20" s="26">
        <v>0</v>
      </c>
      <c r="L20" s="26">
        <v>0</v>
      </c>
      <c r="M20" s="27" t="s">
        <v>42</v>
      </c>
      <c r="N20" s="26">
        <v>0</v>
      </c>
      <c r="O20" s="27">
        <f t="shared" si="0"/>
        <v>99.95</v>
      </c>
      <c r="P20" s="27"/>
      <c r="Q20" s="28" t="s">
        <v>263</v>
      </c>
      <c r="R20" s="4"/>
      <c r="S20" s="4"/>
      <c r="T20" s="4"/>
      <c r="U20" s="4"/>
      <c r="V20" s="4"/>
      <c r="W20" s="4"/>
    </row>
    <row r="21" spans="1:23" s="1" customFormat="1" ht="15" customHeight="1" x14ac:dyDescent="0.25">
      <c r="A21" s="15" t="s">
        <v>249</v>
      </c>
      <c r="B21" s="15" t="s">
        <v>8</v>
      </c>
      <c r="C21" s="20" t="s">
        <v>19</v>
      </c>
      <c r="D21" s="20"/>
      <c r="E21" s="20" t="s">
        <v>38</v>
      </c>
      <c r="F21" s="20"/>
      <c r="G21" s="26">
        <v>43.7</v>
      </c>
      <c r="H21" s="26">
        <v>41</v>
      </c>
      <c r="I21" s="26">
        <v>11.5</v>
      </c>
      <c r="J21" s="26">
        <v>3.8</v>
      </c>
      <c r="K21" s="26">
        <v>0</v>
      </c>
      <c r="L21" s="26">
        <v>0</v>
      </c>
      <c r="M21" s="27" t="s">
        <v>42</v>
      </c>
      <c r="N21" s="26">
        <v>0</v>
      </c>
      <c r="O21" s="27">
        <f t="shared" si="0"/>
        <v>100</v>
      </c>
      <c r="P21" s="27"/>
      <c r="Q21" s="28" t="s">
        <v>263</v>
      </c>
      <c r="R21" s="4"/>
      <c r="S21" s="4"/>
      <c r="T21" s="4"/>
      <c r="U21" s="4"/>
      <c r="V21" s="4"/>
      <c r="W21" s="4"/>
    </row>
    <row r="22" spans="1:23" s="1" customFormat="1" ht="15" customHeight="1" x14ac:dyDescent="0.25">
      <c r="A22" s="15" t="s">
        <v>249</v>
      </c>
      <c r="B22" s="15" t="s">
        <v>49</v>
      </c>
      <c r="C22" s="20" t="s">
        <v>18</v>
      </c>
      <c r="D22" s="20"/>
      <c r="E22" s="20" t="s">
        <v>38</v>
      </c>
      <c r="F22" s="20"/>
      <c r="G22" s="26">
        <v>77.900000000000006</v>
      </c>
      <c r="H22" s="26">
        <v>20.3</v>
      </c>
      <c r="I22" s="26">
        <v>1.7</v>
      </c>
      <c r="J22" s="26">
        <v>0.1</v>
      </c>
      <c r="K22" s="26">
        <v>0</v>
      </c>
      <c r="L22" s="26">
        <v>0</v>
      </c>
      <c r="M22" s="27" t="s">
        <v>42</v>
      </c>
      <c r="N22" s="26">
        <v>0</v>
      </c>
      <c r="O22" s="27">
        <f t="shared" si="0"/>
        <v>100</v>
      </c>
      <c r="P22" s="27"/>
      <c r="Q22" s="28" t="s">
        <v>262</v>
      </c>
      <c r="R22" s="4"/>
      <c r="S22" s="4"/>
      <c r="T22" s="4"/>
      <c r="U22" s="4"/>
      <c r="V22" s="4"/>
      <c r="W22" s="4"/>
    </row>
    <row r="23" spans="1:23" s="1" customFormat="1" ht="15" customHeight="1" x14ac:dyDescent="0.25">
      <c r="A23" s="15" t="s">
        <v>249</v>
      </c>
      <c r="B23" s="15" t="s">
        <v>50</v>
      </c>
      <c r="C23" s="20" t="s">
        <v>18</v>
      </c>
      <c r="D23" s="20"/>
      <c r="E23" s="20" t="s">
        <v>38</v>
      </c>
      <c r="F23" s="20"/>
      <c r="G23" s="26">
        <v>56.4</v>
      </c>
      <c r="H23" s="26">
        <v>42.5</v>
      </c>
      <c r="I23" s="26">
        <v>0.9</v>
      </c>
      <c r="J23" s="26">
        <v>0.2</v>
      </c>
      <c r="K23" s="26">
        <v>0</v>
      </c>
      <c r="L23" s="26">
        <v>0</v>
      </c>
      <c r="M23" s="27" t="s">
        <v>42</v>
      </c>
      <c r="N23" s="26">
        <v>0</v>
      </c>
      <c r="O23" s="27">
        <f t="shared" si="0"/>
        <v>100.00000000000001</v>
      </c>
      <c r="P23" s="27"/>
      <c r="Q23" s="28" t="s">
        <v>134</v>
      </c>
      <c r="R23" s="4"/>
      <c r="S23" s="4"/>
      <c r="T23" s="4"/>
      <c r="U23" s="4"/>
      <c r="V23" s="4"/>
      <c r="W23" s="4"/>
    </row>
    <row r="24" spans="1:23" s="1" customFormat="1" ht="15" customHeight="1" x14ac:dyDescent="0.25">
      <c r="A24" s="15" t="s">
        <v>249</v>
      </c>
      <c r="B24" s="15" t="s">
        <v>51</v>
      </c>
      <c r="C24" s="20" t="s">
        <v>18</v>
      </c>
      <c r="D24" s="20"/>
      <c r="E24" s="20" t="s">
        <v>38</v>
      </c>
      <c r="F24" s="20"/>
      <c r="G24" s="26">
        <v>56.3</v>
      </c>
      <c r="H24" s="26">
        <v>41.6</v>
      </c>
      <c r="I24" s="26">
        <v>1.4</v>
      </c>
      <c r="J24" s="26">
        <v>0.7</v>
      </c>
      <c r="K24" s="26">
        <v>0</v>
      </c>
      <c r="L24" s="26">
        <v>0</v>
      </c>
      <c r="M24" s="27" t="s">
        <v>42</v>
      </c>
      <c r="N24" s="26">
        <v>0</v>
      </c>
      <c r="O24" s="27">
        <f t="shared" si="0"/>
        <v>100.00000000000001</v>
      </c>
      <c r="P24" s="27"/>
      <c r="Q24" s="28" t="s">
        <v>134</v>
      </c>
      <c r="R24" s="4"/>
      <c r="S24" s="4"/>
      <c r="T24" s="4"/>
      <c r="U24" s="4"/>
      <c r="V24" s="4"/>
      <c r="W24" s="4"/>
    </row>
    <row r="25" spans="1:23" s="1" customFormat="1" ht="15" customHeight="1" x14ac:dyDescent="0.25">
      <c r="A25" s="15" t="s">
        <v>249</v>
      </c>
      <c r="B25" s="15" t="s">
        <v>52</v>
      </c>
      <c r="C25" s="20" t="s">
        <v>18</v>
      </c>
      <c r="D25" s="20"/>
      <c r="E25" s="20" t="s">
        <v>38</v>
      </c>
      <c r="F25" s="20"/>
      <c r="G25" s="26">
        <v>57</v>
      </c>
      <c r="H25" s="26">
        <v>38</v>
      </c>
      <c r="I25" s="26">
        <v>4.8</v>
      </c>
      <c r="J25" s="26">
        <v>0.2</v>
      </c>
      <c r="K25" s="26">
        <v>0</v>
      </c>
      <c r="L25" s="26">
        <v>0</v>
      </c>
      <c r="M25" s="27" t="s">
        <v>42</v>
      </c>
      <c r="N25" s="26">
        <v>0</v>
      </c>
      <c r="O25" s="27">
        <f t="shared" si="0"/>
        <v>100</v>
      </c>
      <c r="P25" s="27"/>
      <c r="Q25" s="28" t="s">
        <v>134</v>
      </c>
      <c r="R25" s="4"/>
      <c r="S25" s="4"/>
      <c r="T25" s="4"/>
      <c r="U25" s="4"/>
      <c r="V25" s="4"/>
      <c r="W25" s="4"/>
    </row>
    <row r="26" spans="1:23" s="1" customFormat="1" ht="15" customHeight="1" x14ac:dyDescent="0.25">
      <c r="A26" s="15" t="s">
        <v>249</v>
      </c>
      <c r="B26" s="15" t="s">
        <v>53</v>
      </c>
      <c r="C26" s="20" t="s">
        <v>18</v>
      </c>
      <c r="D26" s="20"/>
      <c r="E26" s="20" t="s">
        <v>38</v>
      </c>
      <c r="F26" s="20"/>
      <c r="G26" s="26">
        <v>50</v>
      </c>
      <c r="H26" s="26">
        <v>47.5</v>
      </c>
      <c r="I26" s="26">
        <v>1.8</v>
      </c>
      <c r="J26" s="26">
        <v>0.7</v>
      </c>
      <c r="K26" s="26">
        <v>0</v>
      </c>
      <c r="L26" s="26">
        <v>0</v>
      </c>
      <c r="M26" s="27" t="s">
        <v>42</v>
      </c>
      <c r="N26" s="26">
        <v>0</v>
      </c>
      <c r="O26" s="27">
        <f t="shared" si="0"/>
        <v>100</v>
      </c>
      <c r="P26" s="27"/>
      <c r="Q26" s="28" t="s">
        <v>262</v>
      </c>
      <c r="R26" s="4"/>
      <c r="S26" s="4"/>
      <c r="T26" s="4"/>
      <c r="U26" s="4"/>
      <c r="V26" s="4"/>
      <c r="W26" s="4"/>
    </row>
    <row r="27" spans="1:23" s="1" customFormat="1" ht="15" customHeight="1" x14ac:dyDescent="0.25">
      <c r="A27" s="15" t="s">
        <v>249</v>
      </c>
      <c r="B27" s="15" t="s">
        <v>54</v>
      </c>
      <c r="C27" s="15" t="s">
        <v>19</v>
      </c>
      <c r="D27" s="15"/>
      <c r="E27" s="20" t="s">
        <v>38</v>
      </c>
      <c r="F27" s="20"/>
      <c r="G27" s="26">
        <v>78.7</v>
      </c>
      <c r="H27" s="26">
        <v>15</v>
      </c>
      <c r="I27" s="26">
        <v>5</v>
      </c>
      <c r="J27" s="26">
        <v>1.3</v>
      </c>
      <c r="K27" s="26">
        <v>0</v>
      </c>
      <c r="L27" s="26">
        <v>0</v>
      </c>
      <c r="M27" s="27" t="s">
        <v>42</v>
      </c>
      <c r="N27" s="26">
        <v>0</v>
      </c>
      <c r="O27" s="27">
        <f t="shared" si="0"/>
        <v>100</v>
      </c>
      <c r="P27" s="27"/>
      <c r="Q27" s="28" t="s">
        <v>134</v>
      </c>
      <c r="R27" s="4"/>
      <c r="S27" s="4"/>
      <c r="T27" s="4"/>
      <c r="U27" s="4"/>
      <c r="V27" s="4"/>
      <c r="W27" s="4"/>
    </row>
    <row r="28" spans="1:23" s="1" customFormat="1" ht="15" customHeight="1" x14ac:dyDescent="0.25">
      <c r="A28" s="15" t="s">
        <v>249</v>
      </c>
      <c r="B28" s="15" t="s">
        <v>26</v>
      </c>
      <c r="C28" s="20" t="s">
        <v>18</v>
      </c>
      <c r="D28" s="20"/>
      <c r="E28" s="20" t="s">
        <v>38</v>
      </c>
      <c r="F28" s="20"/>
      <c r="G28" s="26">
        <v>80</v>
      </c>
      <c r="H28" s="26">
        <v>14</v>
      </c>
      <c r="I28" s="26">
        <v>2</v>
      </c>
      <c r="J28" s="26">
        <v>4</v>
      </c>
      <c r="K28" s="26">
        <v>0</v>
      </c>
      <c r="L28" s="26">
        <v>0</v>
      </c>
      <c r="M28" s="27" t="s">
        <v>42</v>
      </c>
      <c r="N28" s="26">
        <v>0</v>
      </c>
      <c r="O28" s="27">
        <f t="shared" si="0"/>
        <v>100</v>
      </c>
      <c r="P28" s="27"/>
      <c r="Q28" s="28" t="s">
        <v>138</v>
      </c>
      <c r="R28" s="4"/>
      <c r="S28" s="4"/>
      <c r="T28" s="4"/>
      <c r="U28" s="4"/>
      <c r="V28" s="4"/>
      <c r="W28" s="4"/>
    </row>
    <row r="29" spans="1:23" s="1" customFormat="1" ht="15" customHeight="1" x14ac:dyDescent="0.25">
      <c r="A29" s="15" t="s">
        <v>249</v>
      </c>
      <c r="B29" s="15" t="s">
        <v>55</v>
      </c>
      <c r="C29" s="20" t="s">
        <v>18</v>
      </c>
      <c r="D29" s="20"/>
      <c r="E29" s="20" t="s">
        <v>38</v>
      </c>
      <c r="F29" s="20"/>
      <c r="G29" s="26">
        <v>76</v>
      </c>
      <c r="H29" s="26">
        <v>20.9</v>
      </c>
      <c r="I29" s="26">
        <v>2.8</v>
      </c>
      <c r="J29" s="26">
        <v>0.3</v>
      </c>
      <c r="K29" s="26">
        <v>0</v>
      </c>
      <c r="L29" s="26">
        <v>0</v>
      </c>
      <c r="M29" s="27" t="s">
        <v>42</v>
      </c>
      <c r="N29" s="26">
        <v>0</v>
      </c>
      <c r="O29" s="27">
        <f t="shared" si="0"/>
        <v>100</v>
      </c>
      <c r="P29" s="27"/>
      <c r="Q29" s="28" t="s">
        <v>134</v>
      </c>
      <c r="R29" s="4"/>
      <c r="S29" s="4"/>
      <c r="T29" s="4"/>
      <c r="U29" s="4"/>
      <c r="V29" s="4"/>
      <c r="W29" s="4"/>
    </row>
    <row r="30" spans="1:23" s="1" customFormat="1" ht="15" customHeight="1" x14ac:dyDescent="0.25">
      <c r="A30" s="15" t="s">
        <v>249</v>
      </c>
      <c r="B30" s="15" t="s">
        <v>21</v>
      </c>
      <c r="C30" s="15" t="s">
        <v>19</v>
      </c>
      <c r="D30" s="15"/>
      <c r="E30" s="20" t="s">
        <v>38</v>
      </c>
      <c r="F30" s="20"/>
      <c r="G30" s="26">
        <v>64.5</v>
      </c>
      <c r="H30" s="26">
        <v>24</v>
      </c>
      <c r="I30" s="26">
        <v>10</v>
      </c>
      <c r="J30" s="26">
        <v>1.5</v>
      </c>
      <c r="K30" s="26">
        <v>0</v>
      </c>
      <c r="L30" s="26">
        <v>0</v>
      </c>
      <c r="M30" s="27" t="s">
        <v>42</v>
      </c>
      <c r="N30" s="26">
        <v>0</v>
      </c>
      <c r="O30" s="27">
        <f t="shared" si="0"/>
        <v>100</v>
      </c>
      <c r="P30" s="27"/>
      <c r="Q30" s="28" t="s">
        <v>138</v>
      </c>
      <c r="R30" s="4"/>
      <c r="S30" s="4"/>
      <c r="T30" s="4"/>
      <c r="U30" s="4"/>
      <c r="V30" s="4"/>
      <c r="W30" s="4"/>
    </row>
    <row r="31" spans="1:23" s="1" customFormat="1" ht="15" customHeight="1" x14ac:dyDescent="0.25">
      <c r="A31" s="15" t="s">
        <v>249</v>
      </c>
      <c r="B31" s="15" t="s">
        <v>22</v>
      </c>
      <c r="C31" s="15" t="s">
        <v>19</v>
      </c>
      <c r="D31" s="15"/>
      <c r="E31" s="20" t="s">
        <v>38</v>
      </c>
      <c r="F31" s="20"/>
      <c r="G31" s="26">
        <v>63</v>
      </c>
      <c r="H31" s="26">
        <v>23.2</v>
      </c>
      <c r="I31" s="26">
        <v>11.5</v>
      </c>
      <c r="J31" s="26">
        <v>2.2999999999999998</v>
      </c>
      <c r="K31" s="26">
        <v>0</v>
      </c>
      <c r="L31" s="26">
        <v>0</v>
      </c>
      <c r="M31" s="27" t="s">
        <v>42</v>
      </c>
      <c r="N31" s="26">
        <v>0</v>
      </c>
      <c r="O31" s="27">
        <f t="shared" si="0"/>
        <v>100</v>
      </c>
      <c r="P31" s="27"/>
      <c r="Q31" s="28" t="s">
        <v>134</v>
      </c>
      <c r="R31" s="4"/>
      <c r="S31" s="4"/>
      <c r="T31" s="4"/>
      <c r="U31" s="4"/>
      <c r="V31" s="4"/>
      <c r="W31" s="4"/>
    </row>
    <row r="32" spans="1:23" s="1" customFormat="1" ht="15" customHeight="1" x14ac:dyDescent="0.25">
      <c r="A32" s="15" t="s">
        <v>249</v>
      </c>
      <c r="B32" s="15" t="s">
        <v>23</v>
      </c>
      <c r="C32" s="15" t="s">
        <v>19</v>
      </c>
      <c r="D32" s="15"/>
      <c r="E32" s="20" t="s">
        <v>38</v>
      </c>
      <c r="F32" s="20"/>
      <c r="G32" s="26">
        <v>54.5</v>
      </c>
      <c r="H32" s="26">
        <v>26</v>
      </c>
      <c r="I32" s="26">
        <v>17.5</v>
      </c>
      <c r="J32" s="26">
        <v>2</v>
      </c>
      <c r="K32" s="26">
        <v>0</v>
      </c>
      <c r="L32" s="26">
        <v>0</v>
      </c>
      <c r="M32" s="27" t="s">
        <v>42</v>
      </c>
      <c r="N32" s="26">
        <v>0</v>
      </c>
      <c r="O32" s="27">
        <f t="shared" si="0"/>
        <v>100</v>
      </c>
      <c r="P32" s="27"/>
      <c r="Q32" s="28" t="s">
        <v>134</v>
      </c>
      <c r="R32" s="4"/>
      <c r="S32" s="4"/>
      <c r="T32" s="4"/>
      <c r="U32" s="4"/>
      <c r="V32" s="4"/>
      <c r="W32" s="4"/>
    </row>
    <row r="33" spans="1:23" s="1" customFormat="1" ht="15" customHeight="1" x14ac:dyDescent="0.25">
      <c r="A33" s="15" t="s">
        <v>249</v>
      </c>
      <c r="B33" s="15" t="s">
        <v>56</v>
      </c>
      <c r="C33" s="15" t="s">
        <v>19</v>
      </c>
      <c r="D33" s="15"/>
      <c r="E33" s="20" t="s">
        <v>38</v>
      </c>
      <c r="F33" s="20"/>
      <c r="G33" s="26">
        <v>64</v>
      </c>
      <c r="H33" s="26">
        <v>22</v>
      </c>
      <c r="I33" s="26">
        <v>10.4</v>
      </c>
      <c r="J33" s="26">
        <v>3.6</v>
      </c>
      <c r="K33" s="26">
        <v>0</v>
      </c>
      <c r="L33" s="26">
        <v>0</v>
      </c>
      <c r="M33" s="27" t="s">
        <v>42</v>
      </c>
      <c r="N33" s="26">
        <v>0</v>
      </c>
      <c r="O33" s="27">
        <f t="shared" si="0"/>
        <v>100</v>
      </c>
      <c r="P33" s="27"/>
      <c r="Q33" s="28" t="s">
        <v>134</v>
      </c>
      <c r="R33" s="4"/>
      <c r="S33" s="4"/>
      <c r="T33" s="4"/>
      <c r="U33" s="4"/>
      <c r="V33" s="4"/>
      <c r="W33" s="4"/>
    </row>
    <row r="34" spans="1:23" s="1" customFormat="1" ht="15" customHeight="1" x14ac:dyDescent="0.25">
      <c r="A34" s="15" t="s">
        <v>249</v>
      </c>
      <c r="B34" s="20" t="s">
        <v>24</v>
      </c>
      <c r="C34" s="20" t="s">
        <v>18</v>
      </c>
      <c r="D34" s="20"/>
      <c r="E34" s="20" t="s">
        <v>38</v>
      </c>
      <c r="F34" s="20"/>
      <c r="G34" s="27">
        <v>62.7</v>
      </c>
      <c r="H34" s="27">
        <v>35</v>
      </c>
      <c r="I34" s="27">
        <v>2.2999999999999998</v>
      </c>
      <c r="J34" s="27" t="s">
        <v>42</v>
      </c>
      <c r="K34" s="27">
        <v>0</v>
      </c>
      <c r="L34" s="26">
        <v>0</v>
      </c>
      <c r="M34" s="27" t="s">
        <v>42</v>
      </c>
      <c r="N34" s="26">
        <v>0</v>
      </c>
      <c r="O34" s="27">
        <f t="shared" si="0"/>
        <v>100</v>
      </c>
      <c r="P34" s="27"/>
      <c r="Q34" s="28" t="s">
        <v>142</v>
      </c>
      <c r="R34" s="4"/>
      <c r="S34" s="4"/>
      <c r="T34" s="4"/>
      <c r="U34" s="4"/>
      <c r="V34" s="4"/>
      <c r="W34" s="4"/>
    </row>
    <row r="35" spans="1:23" s="1" customFormat="1" ht="15" customHeight="1" x14ac:dyDescent="0.25">
      <c r="A35" s="15" t="s">
        <v>249</v>
      </c>
      <c r="B35" s="20" t="s">
        <v>0</v>
      </c>
      <c r="C35" s="20" t="s">
        <v>18</v>
      </c>
      <c r="D35" s="20"/>
      <c r="E35" s="20" t="s">
        <v>38</v>
      </c>
      <c r="F35" s="20"/>
      <c r="G35" s="27">
        <v>82.6</v>
      </c>
      <c r="H35" s="27">
        <v>15</v>
      </c>
      <c r="I35" s="27">
        <v>1.8</v>
      </c>
      <c r="J35" s="27">
        <v>0.6</v>
      </c>
      <c r="K35" s="27">
        <v>0</v>
      </c>
      <c r="L35" s="26">
        <v>0</v>
      </c>
      <c r="M35" s="27" t="s">
        <v>42</v>
      </c>
      <c r="N35" s="26">
        <v>0</v>
      </c>
      <c r="O35" s="27">
        <f t="shared" si="0"/>
        <v>99.999999999999986</v>
      </c>
      <c r="P35" s="27"/>
      <c r="Q35" s="28" t="s">
        <v>142</v>
      </c>
      <c r="R35" s="4"/>
      <c r="S35" s="4"/>
      <c r="T35" s="4"/>
      <c r="U35" s="4"/>
      <c r="V35" s="4"/>
      <c r="W35" s="4"/>
    </row>
    <row r="36" spans="1:23" s="1" customFormat="1" ht="15" customHeight="1" x14ac:dyDescent="0.25">
      <c r="A36" s="15" t="s">
        <v>249</v>
      </c>
      <c r="B36" s="20" t="s">
        <v>1</v>
      </c>
      <c r="C36" s="20" t="s">
        <v>19</v>
      </c>
      <c r="D36" s="20"/>
      <c r="E36" s="20" t="s">
        <v>38</v>
      </c>
      <c r="F36" s="20"/>
      <c r="G36" s="27">
        <v>66.8</v>
      </c>
      <c r="H36" s="27">
        <v>20</v>
      </c>
      <c r="I36" s="27">
        <v>11</v>
      </c>
      <c r="J36" s="27">
        <v>2.2000000000000002</v>
      </c>
      <c r="K36" s="27">
        <v>0</v>
      </c>
      <c r="L36" s="26">
        <v>0</v>
      </c>
      <c r="M36" s="27" t="s">
        <v>42</v>
      </c>
      <c r="N36" s="26">
        <v>0</v>
      </c>
      <c r="O36" s="27">
        <f t="shared" si="0"/>
        <v>100</v>
      </c>
      <c r="P36" s="27"/>
      <c r="Q36" s="28" t="s">
        <v>141</v>
      </c>
      <c r="R36" s="4"/>
      <c r="S36" s="4"/>
      <c r="T36" s="4"/>
      <c r="U36" s="4"/>
      <c r="V36" s="4"/>
      <c r="W36" s="4"/>
    </row>
    <row r="37" spans="1:23" s="1" customFormat="1" ht="15" customHeight="1" x14ac:dyDescent="0.25">
      <c r="A37" s="15" t="s">
        <v>249</v>
      </c>
      <c r="B37" s="15" t="s">
        <v>57</v>
      </c>
      <c r="C37" s="20" t="s">
        <v>19</v>
      </c>
      <c r="D37" s="20"/>
      <c r="E37" s="20" t="s">
        <v>38</v>
      </c>
      <c r="F37" s="20"/>
      <c r="G37" s="26">
        <v>64</v>
      </c>
      <c r="H37" s="26">
        <v>23.1</v>
      </c>
      <c r="I37" s="26">
        <v>12</v>
      </c>
      <c r="J37" s="26">
        <v>0.9</v>
      </c>
      <c r="K37" s="26">
        <v>0</v>
      </c>
      <c r="L37" s="26">
        <v>0</v>
      </c>
      <c r="M37" s="27" t="s">
        <v>42</v>
      </c>
      <c r="N37" s="26">
        <v>0</v>
      </c>
      <c r="O37" s="27">
        <f t="shared" si="0"/>
        <v>100</v>
      </c>
      <c r="P37" s="27"/>
      <c r="Q37" s="28" t="s">
        <v>134</v>
      </c>
      <c r="R37" s="4"/>
      <c r="S37" s="4"/>
      <c r="T37" s="4"/>
      <c r="U37" s="4"/>
      <c r="V37" s="4"/>
      <c r="W37" s="4"/>
    </row>
    <row r="38" spans="1:23" s="1" customFormat="1" ht="15" customHeight="1" x14ac:dyDescent="0.25">
      <c r="A38" s="15" t="s">
        <v>249</v>
      </c>
      <c r="B38" s="15" t="s">
        <v>58</v>
      </c>
      <c r="C38" s="20" t="s">
        <v>19</v>
      </c>
      <c r="D38" s="20"/>
      <c r="E38" s="20" t="s">
        <v>38</v>
      </c>
      <c r="F38" s="20"/>
      <c r="G38" s="26">
        <v>67</v>
      </c>
      <c r="H38" s="26">
        <v>26.1</v>
      </c>
      <c r="I38" s="26">
        <v>6</v>
      </c>
      <c r="J38" s="26">
        <v>0.9</v>
      </c>
      <c r="K38" s="26">
        <v>0</v>
      </c>
      <c r="L38" s="26">
        <v>0</v>
      </c>
      <c r="M38" s="27" t="s">
        <v>42</v>
      </c>
      <c r="N38" s="26">
        <v>0</v>
      </c>
      <c r="O38" s="27">
        <f t="shared" si="0"/>
        <v>100</v>
      </c>
      <c r="P38" s="27"/>
      <c r="Q38" s="28" t="s">
        <v>134</v>
      </c>
      <c r="R38" s="4"/>
      <c r="S38" s="4"/>
      <c r="T38" s="4"/>
      <c r="U38" s="4"/>
      <c r="V38" s="4"/>
      <c r="W38" s="4"/>
    </row>
    <row r="39" spans="1:23" s="1" customFormat="1" ht="15" customHeight="1" x14ac:dyDescent="0.25">
      <c r="A39" s="15" t="s">
        <v>249</v>
      </c>
      <c r="B39" s="15" t="s">
        <v>59</v>
      </c>
      <c r="C39" s="20" t="s">
        <v>18</v>
      </c>
      <c r="D39" s="20"/>
      <c r="E39" s="20" t="s">
        <v>38</v>
      </c>
      <c r="F39" s="20"/>
      <c r="G39" s="26">
        <v>54.5</v>
      </c>
      <c r="H39" s="26">
        <v>45</v>
      </c>
      <c r="I39" s="26">
        <v>0.5</v>
      </c>
      <c r="J39" s="27" t="s">
        <v>42</v>
      </c>
      <c r="K39" s="26">
        <v>0</v>
      </c>
      <c r="L39" s="26">
        <v>0</v>
      </c>
      <c r="M39" s="27" t="s">
        <v>42</v>
      </c>
      <c r="N39" s="26">
        <v>0</v>
      </c>
      <c r="O39" s="27">
        <f t="shared" si="0"/>
        <v>100</v>
      </c>
      <c r="P39" s="27"/>
      <c r="Q39" s="28" t="s">
        <v>134</v>
      </c>
      <c r="R39" s="4"/>
      <c r="S39" s="4"/>
      <c r="T39" s="4"/>
      <c r="U39" s="4"/>
      <c r="V39" s="4"/>
      <c r="W39" s="4"/>
    </row>
    <row r="40" spans="1:23" s="1" customFormat="1" ht="15" customHeight="1" x14ac:dyDescent="0.25">
      <c r="A40" s="15" t="s">
        <v>249</v>
      </c>
      <c r="B40" s="15" t="s">
        <v>60</v>
      </c>
      <c r="C40" s="20" t="s">
        <v>18</v>
      </c>
      <c r="D40" s="20"/>
      <c r="E40" s="20" t="s">
        <v>38</v>
      </c>
      <c r="F40" s="20"/>
      <c r="G40" s="26">
        <v>73</v>
      </c>
      <c r="H40" s="26">
        <v>20</v>
      </c>
      <c r="I40" s="26">
        <v>2.2999999999999998</v>
      </c>
      <c r="J40" s="26">
        <v>0.7</v>
      </c>
      <c r="K40" s="26">
        <v>0</v>
      </c>
      <c r="L40" s="26">
        <v>0</v>
      </c>
      <c r="M40" s="26">
        <v>4</v>
      </c>
      <c r="N40" s="26">
        <v>0</v>
      </c>
      <c r="O40" s="27">
        <f t="shared" si="0"/>
        <v>100</v>
      </c>
      <c r="P40" s="27"/>
      <c r="Q40" s="28" t="s">
        <v>134</v>
      </c>
      <c r="R40" s="4"/>
      <c r="S40" s="4"/>
      <c r="T40" s="4"/>
      <c r="U40" s="4"/>
      <c r="V40" s="4"/>
      <c r="W40" s="4"/>
    </row>
    <row r="41" spans="1:23" s="1" customFormat="1" ht="15" customHeight="1" x14ac:dyDescent="0.25">
      <c r="A41" s="15" t="s">
        <v>249</v>
      </c>
      <c r="B41" s="15" t="s">
        <v>61</v>
      </c>
      <c r="C41" s="20" t="s">
        <v>18</v>
      </c>
      <c r="D41" s="20"/>
      <c r="E41" s="20" t="s">
        <v>38</v>
      </c>
      <c r="F41" s="20"/>
      <c r="G41" s="26">
        <v>77.3</v>
      </c>
      <c r="H41" s="26">
        <v>20</v>
      </c>
      <c r="I41" s="26">
        <v>1.4</v>
      </c>
      <c r="J41" s="26">
        <v>0.3</v>
      </c>
      <c r="K41" s="26">
        <v>0</v>
      </c>
      <c r="L41" s="26">
        <v>0</v>
      </c>
      <c r="M41" s="26">
        <v>1</v>
      </c>
      <c r="N41" s="26">
        <v>0</v>
      </c>
      <c r="O41" s="27">
        <f t="shared" si="0"/>
        <v>100</v>
      </c>
      <c r="P41" s="27"/>
      <c r="Q41" s="28" t="s">
        <v>134</v>
      </c>
      <c r="R41" s="4"/>
      <c r="S41" s="4"/>
      <c r="T41" s="4"/>
      <c r="U41" s="4"/>
      <c r="V41" s="4"/>
      <c r="W41" s="4"/>
    </row>
    <row r="42" spans="1:23" s="1" customFormat="1" ht="15" customHeight="1" x14ac:dyDescent="0.25">
      <c r="A42" s="15" t="s">
        <v>249</v>
      </c>
      <c r="B42" s="20" t="s">
        <v>6</v>
      </c>
      <c r="C42" s="20" t="s">
        <v>18</v>
      </c>
      <c r="D42" s="20"/>
      <c r="E42" s="20" t="s">
        <v>38</v>
      </c>
      <c r="F42" s="20"/>
      <c r="G42" s="27">
        <v>79.7</v>
      </c>
      <c r="H42" s="27">
        <v>17.5</v>
      </c>
      <c r="I42" s="27">
        <v>2</v>
      </c>
      <c r="J42" s="27">
        <v>0.8</v>
      </c>
      <c r="K42" s="27">
        <v>0</v>
      </c>
      <c r="L42" s="26">
        <v>0</v>
      </c>
      <c r="M42" s="27" t="s">
        <v>42</v>
      </c>
      <c r="N42" s="26">
        <v>0</v>
      </c>
      <c r="O42" s="27">
        <f t="shared" si="0"/>
        <v>100</v>
      </c>
      <c r="P42" s="27"/>
      <c r="Q42" s="28" t="s">
        <v>139</v>
      </c>
      <c r="R42" s="4"/>
      <c r="S42" s="4"/>
      <c r="T42" s="4"/>
      <c r="U42" s="4"/>
      <c r="V42" s="4"/>
      <c r="W42" s="4"/>
    </row>
    <row r="43" spans="1:23" s="1" customFormat="1" ht="15" customHeight="1" x14ac:dyDescent="0.25">
      <c r="A43" s="15" t="s">
        <v>249</v>
      </c>
      <c r="B43" s="20" t="s">
        <v>270</v>
      </c>
      <c r="C43" s="20" t="s">
        <v>212</v>
      </c>
      <c r="D43" s="20"/>
      <c r="E43" s="20" t="s">
        <v>246</v>
      </c>
      <c r="F43" s="20"/>
      <c r="G43" s="27">
        <v>70.400000000000006</v>
      </c>
      <c r="H43" s="27">
        <v>23.3</v>
      </c>
      <c r="I43" s="27">
        <v>5.0999999999999996</v>
      </c>
      <c r="J43" s="27">
        <v>1.2</v>
      </c>
      <c r="K43" s="27">
        <v>0</v>
      </c>
      <c r="L43" s="27">
        <v>0</v>
      </c>
      <c r="M43" s="27">
        <v>0</v>
      </c>
      <c r="N43" s="26">
        <v>0</v>
      </c>
      <c r="O43" s="27">
        <f t="shared" si="0"/>
        <v>100</v>
      </c>
      <c r="P43" s="27"/>
      <c r="Q43" s="28" t="s">
        <v>213</v>
      </c>
      <c r="R43" s="4"/>
      <c r="S43" s="4"/>
      <c r="T43" s="4"/>
      <c r="U43" s="4"/>
      <c r="V43" s="4"/>
      <c r="W43" s="4"/>
    </row>
    <row r="44" spans="1:23" s="1" customFormat="1" ht="15" customHeight="1" x14ac:dyDescent="0.25">
      <c r="A44" s="15" t="s">
        <v>249</v>
      </c>
      <c r="B44" s="20" t="s">
        <v>271</v>
      </c>
      <c r="C44" s="20" t="s">
        <v>18</v>
      </c>
      <c r="D44" s="20"/>
      <c r="E44" s="20" t="s">
        <v>38</v>
      </c>
      <c r="F44" s="20"/>
      <c r="G44" s="27">
        <v>74.5</v>
      </c>
      <c r="H44" s="27">
        <v>19.399999999999999</v>
      </c>
      <c r="I44" s="27">
        <v>4.8</v>
      </c>
      <c r="J44" s="27">
        <v>1.3</v>
      </c>
      <c r="K44" s="27">
        <v>0</v>
      </c>
      <c r="L44" s="27">
        <v>0</v>
      </c>
      <c r="M44" s="27" t="s">
        <v>42</v>
      </c>
      <c r="N44" s="26">
        <v>0</v>
      </c>
      <c r="O44" s="27">
        <f t="shared" si="0"/>
        <v>100</v>
      </c>
      <c r="P44" s="27"/>
      <c r="Q44" s="28" t="s">
        <v>213</v>
      </c>
      <c r="R44" s="4"/>
      <c r="S44" s="4"/>
      <c r="T44" s="4"/>
      <c r="U44" s="4"/>
      <c r="V44" s="4"/>
      <c r="W44" s="4"/>
    </row>
    <row r="45" spans="1:23" s="1" customFormat="1" ht="15" customHeight="1" x14ac:dyDescent="0.25">
      <c r="A45" s="15" t="s">
        <v>249</v>
      </c>
      <c r="B45" s="20" t="s">
        <v>272</v>
      </c>
      <c r="C45" s="20" t="s">
        <v>18</v>
      </c>
      <c r="D45" s="20"/>
      <c r="E45" s="20" t="s">
        <v>38</v>
      </c>
      <c r="F45" s="20"/>
      <c r="G45" s="27">
        <v>76.5</v>
      </c>
      <c r="H45" s="27">
        <v>18.2</v>
      </c>
      <c r="I45" s="27">
        <v>4.2</v>
      </c>
      <c r="J45" s="27">
        <v>1.1000000000000001</v>
      </c>
      <c r="K45" s="27">
        <v>0</v>
      </c>
      <c r="L45" s="27">
        <v>0</v>
      </c>
      <c r="M45" s="27" t="s">
        <v>42</v>
      </c>
      <c r="N45" s="26">
        <v>0</v>
      </c>
      <c r="O45" s="27">
        <f t="shared" si="0"/>
        <v>100</v>
      </c>
      <c r="P45" s="27"/>
      <c r="Q45" s="28" t="s">
        <v>214</v>
      </c>
      <c r="R45" s="4"/>
      <c r="S45" s="4"/>
      <c r="T45" s="4"/>
      <c r="U45" s="4"/>
      <c r="V45" s="4"/>
      <c r="W45" s="4"/>
    </row>
    <row r="46" spans="1:23" s="1" customFormat="1" ht="15" customHeight="1" x14ac:dyDescent="0.25">
      <c r="A46" s="15" t="s">
        <v>249</v>
      </c>
      <c r="B46" s="20" t="s">
        <v>273</v>
      </c>
      <c r="C46" s="20" t="s">
        <v>18</v>
      </c>
      <c r="D46" s="20"/>
      <c r="E46" s="20" t="s">
        <v>38</v>
      </c>
      <c r="F46" s="20"/>
      <c r="G46" s="27">
        <v>71.400000000000006</v>
      </c>
      <c r="H46" s="27">
        <v>19.899999999999999</v>
      </c>
      <c r="I46" s="27">
        <v>7.4</v>
      </c>
      <c r="J46" s="27">
        <v>1.3</v>
      </c>
      <c r="K46" s="27">
        <v>0</v>
      </c>
      <c r="L46" s="27">
        <v>0</v>
      </c>
      <c r="M46" s="27" t="s">
        <v>42</v>
      </c>
      <c r="N46" s="26">
        <v>0</v>
      </c>
      <c r="O46" s="27">
        <f t="shared" si="0"/>
        <v>100.00000000000001</v>
      </c>
      <c r="P46" s="27"/>
      <c r="Q46" s="28" t="s">
        <v>215</v>
      </c>
      <c r="R46" s="4"/>
      <c r="S46" s="4"/>
      <c r="T46" s="4"/>
      <c r="U46" s="4"/>
      <c r="V46" s="4"/>
      <c r="W46" s="4"/>
    </row>
    <row r="47" spans="1:23" s="1" customFormat="1" ht="15" customHeight="1" x14ac:dyDescent="0.25">
      <c r="A47" s="15" t="s">
        <v>249</v>
      </c>
      <c r="B47" s="20" t="s">
        <v>274</v>
      </c>
      <c r="C47" s="20" t="s">
        <v>19</v>
      </c>
      <c r="D47" s="20"/>
      <c r="E47" s="20" t="s">
        <v>38</v>
      </c>
      <c r="F47" s="20"/>
      <c r="G47" s="27">
        <v>66.2</v>
      </c>
      <c r="H47" s="27">
        <v>20.5</v>
      </c>
      <c r="I47" s="27">
        <v>11.9</v>
      </c>
      <c r="J47" s="27">
        <v>1.4</v>
      </c>
      <c r="K47" s="27">
        <v>0</v>
      </c>
      <c r="L47" s="27">
        <v>0</v>
      </c>
      <c r="M47" s="27" t="s">
        <v>42</v>
      </c>
      <c r="N47" s="26">
        <v>0</v>
      </c>
      <c r="O47" s="27">
        <f t="shared" si="0"/>
        <v>100.00000000000001</v>
      </c>
      <c r="P47" s="27"/>
      <c r="Q47" s="28" t="s">
        <v>215</v>
      </c>
      <c r="R47" s="4"/>
      <c r="S47" s="4"/>
      <c r="T47" s="4"/>
      <c r="U47" s="4"/>
      <c r="V47" s="4"/>
      <c r="W47" s="4"/>
    </row>
    <row r="48" spans="1:23" s="9" customFormat="1" ht="15" customHeight="1" x14ac:dyDescent="0.25">
      <c r="A48" s="15" t="s">
        <v>249</v>
      </c>
      <c r="B48" s="20" t="s">
        <v>275</v>
      </c>
      <c r="C48" s="20" t="s">
        <v>18</v>
      </c>
      <c r="D48" s="20"/>
      <c r="E48" s="20" t="s">
        <v>38</v>
      </c>
      <c r="F48" s="20"/>
      <c r="G48" s="27">
        <v>74.8</v>
      </c>
      <c r="H48" s="27">
        <v>23.3</v>
      </c>
      <c r="I48" s="27">
        <v>0.9</v>
      </c>
      <c r="J48" s="27">
        <v>1</v>
      </c>
      <c r="K48" s="27">
        <v>0</v>
      </c>
      <c r="L48" s="27">
        <v>0</v>
      </c>
      <c r="M48" s="27">
        <v>0</v>
      </c>
      <c r="N48" s="27">
        <v>0</v>
      </c>
      <c r="O48" s="27">
        <f t="shared" si="0"/>
        <v>100</v>
      </c>
      <c r="P48" s="27"/>
      <c r="Q48" s="28" t="s">
        <v>216</v>
      </c>
      <c r="R48" s="13"/>
      <c r="S48" s="13"/>
      <c r="T48" s="13"/>
      <c r="U48" s="13"/>
      <c r="V48" s="13"/>
      <c r="W48" s="13"/>
    </row>
    <row r="49" spans="1:23" s="9" customFormat="1" ht="15" customHeight="1" x14ac:dyDescent="0.25">
      <c r="A49" s="15" t="s">
        <v>249</v>
      </c>
      <c r="B49" s="20" t="s">
        <v>276</v>
      </c>
      <c r="C49" s="20" t="s">
        <v>18</v>
      </c>
      <c r="D49" s="20"/>
      <c r="E49" s="20" t="s">
        <v>246</v>
      </c>
      <c r="F49" s="20"/>
      <c r="G49" s="27">
        <v>72.900000000000006</v>
      </c>
      <c r="H49" s="27">
        <v>21.7</v>
      </c>
      <c r="I49" s="27">
        <v>4.3</v>
      </c>
      <c r="J49" s="27">
        <v>1.1000000000000001</v>
      </c>
      <c r="K49" s="27">
        <v>0</v>
      </c>
      <c r="L49" s="27">
        <v>0</v>
      </c>
      <c r="M49" s="27">
        <v>0</v>
      </c>
      <c r="N49" s="27">
        <v>0</v>
      </c>
      <c r="O49" s="27">
        <f t="shared" si="0"/>
        <v>100</v>
      </c>
      <c r="P49" s="27"/>
      <c r="Q49" s="28" t="s">
        <v>213</v>
      </c>
      <c r="R49" s="13"/>
      <c r="S49" s="13"/>
      <c r="T49" s="13"/>
      <c r="U49" s="13"/>
      <c r="V49" s="13"/>
      <c r="W49" s="13"/>
    </row>
    <row r="50" spans="1:23" s="9" customFormat="1" ht="15" customHeight="1" x14ac:dyDescent="0.25">
      <c r="A50" s="15" t="s">
        <v>249</v>
      </c>
      <c r="B50" s="20" t="s">
        <v>277</v>
      </c>
      <c r="C50" s="20" t="s">
        <v>18</v>
      </c>
      <c r="D50" s="20"/>
      <c r="E50" s="20" t="s">
        <v>246</v>
      </c>
      <c r="F50" s="20"/>
      <c r="G50" s="27">
        <v>71.900000000000006</v>
      </c>
      <c r="H50" s="27">
        <v>23.7</v>
      </c>
      <c r="I50" s="27">
        <v>4</v>
      </c>
      <c r="J50" s="27">
        <v>0.4</v>
      </c>
      <c r="K50" s="27">
        <v>0</v>
      </c>
      <c r="L50" s="27">
        <v>0</v>
      </c>
      <c r="M50" s="27">
        <v>0</v>
      </c>
      <c r="N50" s="27">
        <v>0</v>
      </c>
      <c r="O50" s="27">
        <f t="shared" si="0"/>
        <v>100.00000000000001</v>
      </c>
      <c r="P50" s="27"/>
      <c r="Q50" s="28" t="s">
        <v>216</v>
      </c>
      <c r="R50" s="13"/>
      <c r="S50" s="13"/>
      <c r="T50" s="13"/>
      <c r="U50" s="13"/>
      <c r="V50" s="13"/>
      <c r="W50" s="13"/>
    </row>
    <row r="51" spans="1:23" s="1" customFormat="1" ht="15" customHeight="1" x14ac:dyDescent="0.25">
      <c r="A51" s="15" t="s">
        <v>249</v>
      </c>
      <c r="B51" s="20" t="s">
        <v>278</v>
      </c>
      <c r="C51" s="20" t="s">
        <v>19</v>
      </c>
      <c r="D51" s="20"/>
      <c r="E51" s="20" t="s">
        <v>38</v>
      </c>
      <c r="F51" s="20"/>
      <c r="G51" s="27">
        <v>77.3</v>
      </c>
      <c r="H51" s="27">
        <v>16.3</v>
      </c>
      <c r="I51" s="27">
        <v>6.1</v>
      </c>
      <c r="J51" s="27">
        <v>0.3</v>
      </c>
      <c r="K51" s="27">
        <v>0</v>
      </c>
      <c r="L51" s="27">
        <v>0</v>
      </c>
      <c r="M51" s="27">
        <v>0</v>
      </c>
      <c r="N51" s="26">
        <v>0</v>
      </c>
      <c r="O51" s="27">
        <f t="shared" si="0"/>
        <v>99.999999999999986</v>
      </c>
      <c r="P51" s="27"/>
      <c r="Q51" s="28" t="s">
        <v>213</v>
      </c>
      <c r="R51" s="4"/>
      <c r="S51" s="4"/>
      <c r="T51" s="4"/>
      <c r="U51" s="4"/>
      <c r="V51" s="4"/>
      <c r="W51" s="4"/>
    </row>
    <row r="52" spans="1:23" s="1" customFormat="1" ht="15" customHeight="1" x14ac:dyDescent="0.25">
      <c r="A52" s="15" t="s">
        <v>249</v>
      </c>
      <c r="B52" s="20" t="s">
        <v>279</v>
      </c>
      <c r="C52" s="20" t="s">
        <v>18</v>
      </c>
      <c r="D52" s="20"/>
      <c r="E52" s="20" t="s">
        <v>246</v>
      </c>
      <c r="F52" s="20"/>
      <c r="G52" s="27">
        <v>85</v>
      </c>
      <c r="H52" s="27">
        <v>14.4</v>
      </c>
      <c r="I52" s="27">
        <v>0</v>
      </c>
      <c r="J52" s="27">
        <v>0.6</v>
      </c>
      <c r="K52" s="27">
        <v>0</v>
      </c>
      <c r="L52" s="27">
        <v>0</v>
      </c>
      <c r="M52" s="27">
        <v>0</v>
      </c>
      <c r="N52" s="26">
        <v>0</v>
      </c>
      <c r="O52" s="27">
        <f t="shared" si="0"/>
        <v>100</v>
      </c>
      <c r="P52" s="27"/>
      <c r="Q52" s="28" t="s">
        <v>213</v>
      </c>
      <c r="R52" s="4"/>
      <c r="S52" s="4"/>
      <c r="T52" s="4"/>
      <c r="U52" s="4"/>
      <c r="V52" s="4"/>
      <c r="W52" s="4"/>
    </row>
    <row r="53" spans="1:23" s="1" customFormat="1" ht="15" customHeight="1" x14ac:dyDescent="0.25">
      <c r="A53" s="15" t="s">
        <v>249</v>
      </c>
      <c r="B53" s="20" t="s">
        <v>280</v>
      </c>
      <c r="C53" s="20" t="s">
        <v>18</v>
      </c>
      <c r="D53" s="20"/>
      <c r="E53" s="20" t="s">
        <v>38</v>
      </c>
      <c r="F53" s="20"/>
      <c r="G53" s="27">
        <v>77.8</v>
      </c>
      <c r="H53" s="27">
        <v>17.3</v>
      </c>
      <c r="I53" s="27">
        <v>3.8</v>
      </c>
      <c r="J53" s="27">
        <v>1.1000000000000001</v>
      </c>
      <c r="K53" s="27">
        <v>0</v>
      </c>
      <c r="L53" s="27">
        <v>0</v>
      </c>
      <c r="M53" s="27" t="s">
        <v>42</v>
      </c>
      <c r="N53" s="26">
        <v>0</v>
      </c>
      <c r="O53" s="27">
        <f t="shared" si="0"/>
        <v>99.999999999999986</v>
      </c>
      <c r="P53" s="27"/>
      <c r="Q53" s="28" t="s">
        <v>217</v>
      </c>
      <c r="R53" s="4"/>
      <c r="S53" s="4"/>
      <c r="T53" s="4"/>
      <c r="U53" s="4"/>
      <c r="V53" s="4"/>
      <c r="W53" s="4"/>
    </row>
    <row r="54" spans="1:23" s="1" customFormat="1" ht="15" customHeight="1" x14ac:dyDescent="0.25">
      <c r="A54" s="15" t="s">
        <v>249</v>
      </c>
      <c r="B54" s="20" t="s">
        <v>281</v>
      </c>
      <c r="C54" s="20" t="s">
        <v>18</v>
      </c>
      <c r="D54" s="20"/>
      <c r="E54" s="20" t="s">
        <v>38</v>
      </c>
      <c r="F54" s="20"/>
      <c r="G54" s="27">
        <v>82.2</v>
      </c>
      <c r="H54" s="27">
        <v>16</v>
      </c>
      <c r="I54" s="27">
        <v>1</v>
      </c>
      <c r="J54" s="27">
        <v>0.8</v>
      </c>
      <c r="K54" s="27">
        <v>0</v>
      </c>
      <c r="L54" s="27">
        <v>0</v>
      </c>
      <c r="M54" s="27" t="s">
        <v>42</v>
      </c>
      <c r="N54" s="26">
        <v>0</v>
      </c>
      <c r="O54" s="27">
        <f t="shared" si="0"/>
        <v>100</v>
      </c>
      <c r="P54" s="27"/>
      <c r="Q54" s="28" t="s">
        <v>213</v>
      </c>
      <c r="R54" s="4"/>
      <c r="S54" s="4"/>
      <c r="T54" s="4"/>
      <c r="U54" s="4"/>
      <c r="V54" s="4"/>
      <c r="W54" s="4"/>
    </row>
    <row r="55" spans="1:23" s="1" customFormat="1" ht="15" customHeight="1" x14ac:dyDescent="0.25">
      <c r="A55" s="15" t="s">
        <v>249</v>
      </c>
      <c r="B55" s="20" t="s">
        <v>282</v>
      </c>
      <c r="C55" s="20" t="s">
        <v>19</v>
      </c>
      <c r="D55" s="20"/>
      <c r="E55" s="20" t="s">
        <v>38</v>
      </c>
      <c r="F55" s="20"/>
      <c r="G55" s="27">
        <v>70.099999999999994</v>
      </c>
      <c r="H55" s="27">
        <v>22</v>
      </c>
      <c r="I55" s="27">
        <v>7</v>
      </c>
      <c r="J55" s="27">
        <v>0.9</v>
      </c>
      <c r="K55" s="27">
        <v>0</v>
      </c>
      <c r="L55" s="27">
        <v>0</v>
      </c>
      <c r="M55" s="27">
        <v>0</v>
      </c>
      <c r="N55" s="26">
        <v>0</v>
      </c>
      <c r="O55" s="27">
        <f t="shared" si="0"/>
        <v>100</v>
      </c>
      <c r="P55" s="27"/>
      <c r="Q55" s="28" t="s">
        <v>215</v>
      </c>
      <c r="R55" s="4"/>
      <c r="S55" s="4"/>
      <c r="T55" s="4"/>
      <c r="U55" s="4"/>
      <c r="V55" s="4"/>
      <c r="W55" s="4"/>
    </row>
    <row r="56" spans="1:23" s="1" customFormat="1" ht="15" customHeight="1" x14ac:dyDescent="0.25">
      <c r="A56" s="15" t="s">
        <v>249</v>
      </c>
      <c r="B56" s="20" t="s">
        <v>283</v>
      </c>
      <c r="C56" s="20" t="s">
        <v>18</v>
      </c>
      <c r="D56" s="20"/>
      <c r="E56" s="20" t="s">
        <v>38</v>
      </c>
      <c r="F56" s="20"/>
      <c r="G56" s="27">
        <v>72.8</v>
      </c>
      <c r="H56" s="27">
        <v>22.7</v>
      </c>
      <c r="I56" s="27">
        <v>3.7</v>
      </c>
      <c r="J56" s="27">
        <v>0.8</v>
      </c>
      <c r="K56" s="27">
        <v>0</v>
      </c>
      <c r="L56" s="27">
        <v>0</v>
      </c>
      <c r="M56" s="27">
        <v>0</v>
      </c>
      <c r="N56" s="26">
        <v>0</v>
      </c>
      <c r="O56" s="27">
        <f t="shared" si="0"/>
        <v>100</v>
      </c>
      <c r="P56" s="27"/>
      <c r="Q56" s="28" t="s">
        <v>215</v>
      </c>
      <c r="R56" s="4"/>
      <c r="S56" s="4"/>
      <c r="T56" s="4"/>
      <c r="U56" s="4"/>
      <c r="V56" s="4"/>
      <c r="W56" s="4"/>
    </row>
    <row r="57" spans="1:23" s="1" customFormat="1" ht="15" customHeight="1" x14ac:dyDescent="0.25">
      <c r="A57" s="15" t="s">
        <v>249</v>
      </c>
      <c r="B57" s="20" t="s">
        <v>284</v>
      </c>
      <c r="C57" s="20" t="s">
        <v>18</v>
      </c>
      <c r="D57" s="20"/>
      <c r="E57" s="20" t="s">
        <v>38</v>
      </c>
      <c r="F57" s="20"/>
      <c r="G57" s="27">
        <v>78.099999999999994</v>
      </c>
      <c r="H57" s="27">
        <v>17.8</v>
      </c>
      <c r="I57" s="27">
        <v>3.3</v>
      </c>
      <c r="J57" s="27">
        <v>0.8</v>
      </c>
      <c r="K57" s="27">
        <v>0</v>
      </c>
      <c r="L57" s="27">
        <v>0</v>
      </c>
      <c r="M57" s="27">
        <v>0</v>
      </c>
      <c r="N57" s="26">
        <v>0</v>
      </c>
      <c r="O57" s="27">
        <f t="shared" si="0"/>
        <v>99.999999999999986</v>
      </c>
      <c r="P57" s="27"/>
      <c r="Q57" s="28" t="s">
        <v>218</v>
      </c>
      <c r="R57" s="4"/>
      <c r="S57" s="4"/>
      <c r="T57" s="4"/>
      <c r="U57" s="4"/>
      <c r="V57" s="4"/>
      <c r="W57" s="4"/>
    </row>
    <row r="58" spans="1:23" s="1" customFormat="1" ht="15" customHeight="1" x14ac:dyDescent="0.25">
      <c r="A58" s="15" t="s">
        <v>249</v>
      </c>
      <c r="B58" s="20" t="s">
        <v>285</v>
      </c>
      <c r="C58" s="20" t="s">
        <v>19</v>
      </c>
      <c r="D58" s="20"/>
      <c r="E58" s="20" t="s">
        <v>38</v>
      </c>
      <c r="F58" s="20"/>
      <c r="G58" s="27">
        <v>70.5</v>
      </c>
      <c r="H58" s="27">
        <v>21.8</v>
      </c>
      <c r="I58" s="27">
        <v>6.7</v>
      </c>
      <c r="J58" s="27">
        <v>1</v>
      </c>
      <c r="K58" s="27">
        <v>0</v>
      </c>
      <c r="L58" s="27">
        <v>0</v>
      </c>
      <c r="M58" s="27">
        <v>0</v>
      </c>
      <c r="N58" s="26">
        <v>0</v>
      </c>
      <c r="O58" s="27">
        <f t="shared" si="0"/>
        <v>100</v>
      </c>
      <c r="P58" s="27"/>
      <c r="Q58" s="28" t="s">
        <v>215</v>
      </c>
      <c r="R58" s="4"/>
      <c r="S58" s="4"/>
      <c r="T58" s="4"/>
      <c r="U58" s="4"/>
      <c r="V58" s="4"/>
      <c r="W58" s="4"/>
    </row>
    <row r="59" spans="1:23" s="1" customFormat="1" ht="15" customHeight="1" x14ac:dyDescent="0.25">
      <c r="A59" s="15" t="s">
        <v>249</v>
      </c>
      <c r="B59" s="20" t="s">
        <v>286</v>
      </c>
      <c r="C59" s="20" t="s">
        <v>19</v>
      </c>
      <c r="D59" s="20"/>
      <c r="E59" s="20" t="s">
        <v>38</v>
      </c>
      <c r="F59" s="20"/>
      <c r="G59" s="27">
        <v>69.2</v>
      </c>
      <c r="H59" s="27">
        <v>21.5</v>
      </c>
      <c r="I59" s="27">
        <v>7.9</v>
      </c>
      <c r="J59" s="27">
        <v>1.4</v>
      </c>
      <c r="K59" s="27">
        <v>0</v>
      </c>
      <c r="L59" s="27">
        <v>0</v>
      </c>
      <c r="M59" s="27">
        <v>0</v>
      </c>
      <c r="N59" s="26">
        <v>0</v>
      </c>
      <c r="O59" s="27">
        <f t="shared" si="0"/>
        <v>100.00000000000001</v>
      </c>
      <c r="P59" s="27"/>
      <c r="Q59" s="28" t="s">
        <v>215</v>
      </c>
      <c r="R59" s="4"/>
      <c r="S59" s="4"/>
      <c r="T59" s="4"/>
      <c r="U59" s="4"/>
      <c r="V59" s="4"/>
      <c r="W59" s="4"/>
    </row>
    <row r="60" spans="1:23" s="9" customFormat="1" ht="15" customHeight="1" x14ac:dyDescent="0.25">
      <c r="A60" s="15" t="s">
        <v>249</v>
      </c>
      <c r="B60" s="20" t="s">
        <v>287</v>
      </c>
      <c r="C60" s="20" t="s">
        <v>18</v>
      </c>
      <c r="D60" s="20"/>
      <c r="E60" s="20" t="s">
        <v>65</v>
      </c>
      <c r="F60" s="20"/>
      <c r="G60" s="27">
        <v>77.099999999999994</v>
      </c>
      <c r="H60" s="27">
        <v>19.2</v>
      </c>
      <c r="I60" s="27">
        <v>2.2000000000000002</v>
      </c>
      <c r="J60" s="27">
        <v>1.5</v>
      </c>
      <c r="K60" s="27">
        <v>0</v>
      </c>
      <c r="L60" s="27">
        <v>0</v>
      </c>
      <c r="M60" s="27">
        <v>0</v>
      </c>
      <c r="N60" s="27">
        <v>0</v>
      </c>
      <c r="O60" s="27">
        <f t="shared" si="0"/>
        <v>100</v>
      </c>
      <c r="P60" s="27"/>
      <c r="Q60" s="28" t="s">
        <v>215</v>
      </c>
      <c r="R60" s="13"/>
      <c r="S60" s="13"/>
      <c r="T60" s="13"/>
      <c r="U60" s="13"/>
      <c r="V60" s="13"/>
      <c r="W60" s="13"/>
    </row>
    <row r="61" spans="1:23" s="9" customFormat="1" ht="15" customHeight="1" x14ac:dyDescent="0.25">
      <c r="A61" s="15" t="s">
        <v>249</v>
      </c>
      <c r="B61" s="20" t="s">
        <v>289</v>
      </c>
      <c r="C61" s="20" t="s">
        <v>19</v>
      </c>
      <c r="D61" s="20"/>
      <c r="E61" s="20" t="s">
        <v>38</v>
      </c>
      <c r="F61" s="20"/>
      <c r="G61" s="27">
        <v>67.099999999999994</v>
      </c>
      <c r="H61" s="27">
        <v>21.1</v>
      </c>
      <c r="I61" s="27">
        <v>10.7</v>
      </c>
      <c r="J61" s="27">
        <v>1.1000000000000001</v>
      </c>
      <c r="K61" s="27">
        <v>0</v>
      </c>
      <c r="L61" s="27">
        <v>0</v>
      </c>
      <c r="M61" s="27">
        <v>0</v>
      </c>
      <c r="N61" s="27">
        <v>0</v>
      </c>
      <c r="O61" s="27">
        <f t="shared" si="0"/>
        <v>99.999999999999986</v>
      </c>
      <c r="P61" s="27"/>
      <c r="Q61" s="28" t="s">
        <v>218</v>
      </c>
      <c r="R61" s="13"/>
      <c r="S61" s="13"/>
      <c r="T61" s="13"/>
      <c r="U61" s="13"/>
      <c r="V61" s="13"/>
      <c r="W61" s="13"/>
    </row>
    <row r="62" spans="1:23" s="9" customFormat="1" ht="15" customHeight="1" x14ac:dyDescent="0.25">
      <c r="A62" s="15" t="s">
        <v>249</v>
      </c>
      <c r="B62" s="20" t="s">
        <v>288</v>
      </c>
      <c r="C62" s="20" t="s">
        <v>19</v>
      </c>
      <c r="D62" s="20"/>
      <c r="E62" s="20" t="s">
        <v>38</v>
      </c>
      <c r="F62" s="20"/>
      <c r="G62" s="27">
        <v>66.7</v>
      </c>
      <c r="H62" s="27">
        <v>20.3</v>
      </c>
      <c r="I62" s="27">
        <v>11.5</v>
      </c>
      <c r="J62" s="27">
        <v>1.5</v>
      </c>
      <c r="K62" s="27">
        <v>0</v>
      </c>
      <c r="L62" s="27">
        <v>0</v>
      </c>
      <c r="M62" s="27">
        <v>0</v>
      </c>
      <c r="N62" s="27">
        <v>0</v>
      </c>
      <c r="O62" s="27">
        <f t="shared" si="0"/>
        <v>100</v>
      </c>
      <c r="P62" s="27"/>
      <c r="Q62" s="28" t="s">
        <v>218</v>
      </c>
      <c r="R62" s="13"/>
      <c r="S62" s="13"/>
      <c r="T62" s="13"/>
      <c r="U62" s="13"/>
      <c r="V62" s="13"/>
      <c r="W62" s="13"/>
    </row>
    <row r="63" spans="1:23" s="9" customFormat="1" ht="15" customHeight="1" x14ac:dyDescent="0.25">
      <c r="A63" s="15" t="s">
        <v>249</v>
      </c>
      <c r="B63" s="20" t="s">
        <v>290</v>
      </c>
      <c r="C63" s="20" t="s">
        <v>18</v>
      </c>
      <c r="D63" s="20"/>
      <c r="E63" s="20" t="s">
        <v>65</v>
      </c>
      <c r="F63" s="20"/>
      <c r="G63" s="27">
        <v>74.7</v>
      </c>
      <c r="H63" s="27">
        <v>21.8</v>
      </c>
      <c r="I63" s="27">
        <v>1.8</v>
      </c>
      <c r="J63" s="27">
        <v>1.7</v>
      </c>
      <c r="K63" s="27">
        <v>0</v>
      </c>
      <c r="L63" s="27">
        <v>0</v>
      </c>
      <c r="M63" s="27">
        <v>0</v>
      </c>
      <c r="N63" s="27">
        <v>0</v>
      </c>
      <c r="O63" s="27">
        <f t="shared" si="0"/>
        <v>100</v>
      </c>
      <c r="P63" s="27"/>
      <c r="Q63" s="28" t="s">
        <v>215</v>
      </c>
      <c r="R63" s="13"/>
      <c r="S63" s="13"/>
      <c r="T63" s="13"/>
      <c r="U63" s="13"/>
      <c r="V63" s="13"/>
      <c r="W63" s="13"/>
    </row>
    <row r="64" spans="1:23" s="1" customFormat="1" ht="15" customHeight="1" x14ac:dyDescent="0.25">
      <c r="A64" s="15" t="s">
        <v>249</v>
      </c>
      <c r="B64" s="20" t="s">
        <v>291</v>
      </c>
      <c r="C64" s="20" t="s">
        <v>18</v>
      </c>
      <c r="D64" s="20"/>
      <c r="E64" s="20" t="s">
        <v>38</v>
      </c>
      <c r="F64" s="20"/>
      <c r="G64" s="27">
        <v>73.099999999999994</v>
      </c>
      <c r="H64" s="27">
        <v>21.8</v>
      </c>
      <c r="I64" s="27">
        <v>4.4000000000000004</v>
      </c>
      <c r="J64" s="27">
        <v>0.7</v>
      </c>
      <c r="K64" s="27">
        <v>0</v>
      </c>
      <c r="L64" s="27">
        <v>0</v>
      </c>
      <c r="M64" s="27">
        <v>0</v>
      </c>
      <c r="N64" s="26">
        <v>0</v>
      </c>
      <c r="O64" s="27">
        <f t="shared" ref="O64:O76" si="1">SUM(G64:N64)</f>
        <v>100</v>
      </c>
      <c r="P64" s="27"/>
      <c r="Q64" s="28" t="s">
        <v>215</v>
      </c>
      <c r="R64" s="4"/>
      <c r="S64" s="4"/>
      <c r="T64" s="4"/>
      <c r="U64" s="4"/>
      <c r="V64" s="4"/>
      <c r="W64" s="4"/>
    </row>
    <row r="65" spans="1:23" s="1" customFormat="1" ht="15" customHeight="1" x14ac:dyDescent="0.25">
      <c r="A65" s="16"/>
      <c r="B65" s="16"/>
      <c r="C65" s="16"/>
      <c r="D65" s="16"/>
      <c r="E65" s="16"/>
      <c r="F65" s="16"/>
      <c r="G65" s="29"/>
      <c r="H65" s="29"/>
      <c r="I65" s="29"/>
      <c r="J65" s="29"/>
      <c r="K65" s="29"/>
      <c r="L65" s="29"/>
      <c r="M65" s="29"/>
      <c r="N65" s="29"/>
      <c r="O65" s="29"/>
      <c r="P65" s="29"/>
      <c r="Q65" s="30"/>
      <c r="R65" s="4"/>
      <c r="S65" s="4"/>
      <c r="T65" s="4"/>
      <c r="U65" s="4"/>
      <c r="V65" s="4"/>
      <c r="W65" s="4"/>
    </row>
    <row r="66" spans="1:23" s="1" customFormat="1" ht="15" customHeight="1" x14ac:dyDescent="0.25">
      <c r="A66" s="15" t="s">
        <v>250</v>
      </c>
      <c r="B66" s="15" t="s">
        <v>98</v>
      </c>
      <c r="C66" s="15" t="s">
        <v>19</v>
      </c>
      <c r="D66" s="15"/>
      <c r="E66" s="15" t="s">
        <v>65</v>
      </c>
      <c r="F66" s="15"/>
      <c r="G66" s="26">
        <v>62.2</v>
      </c>
      <c r="H66" s="26">
        <v>26</v>
      </c>
      <c r="I66" s="26">
        <v>10</v>
      </c>
      <c r="J66" s="26">
        <v>1.8</v>
      </c>
      <c r="K66" s="26">
        <v>0</v>
      </c>
      <c r="L66" s="26">
        <v>0</v>
      </c>
      <c r="M66" s="26">
        <v>0</v>
      </c>
      <c r="N66" s="26">
        <v>0</v>
      </c>
      <c r="O66" s="27">
        <f t="shared" si="1"/>
        <v>100</v>
      </c>
      <c r="P66" s="27"/>
      <c r="Q66" s="28" t="s">
        <v>292</v>
      </c>
      <c r="R66" s="4"/>
      <c r="S66" s="4"/>
      <c r="T66" s="4"/>
      <c r="U66" s="4"/>
      <c r="V66" s="4"/>
      <c r="W66" s="4"/>
    </row>
    <row r="67" spans="1:23" s="1" customFormat="1" ht="15" customHeight="1" x14ac:dyDescent="0.25">
      <c r="A67" s="15" t="s">
        <v>250</v>
      </c>
      <c r="B67" s="15" t="s">
        <v>99</v>
      </c>
      <c r="C67" s="15" t="s">
        <v>19</v>
      </c>
      <c r="D67" s="15"/>
      <c r="E67" s="15" t="s">
        <v>65</v>
      </c>
      <c r="F67" s="15"/>
      <c r="G67" s="26">
        <v>52.5</v>
      </c>
      <c r="H67" s="26">
        <v>30</v>
      </c>
      <c r="I67" s="26">
        <v>13</v>
      </c>
      <c r="J67" s="26">
        <v>4.5</v>
      </c>
      <c r="K67" s="26">
        <v>0</v>
      </c>
      <c r="L67" s="26">
        <v>0</v>
      </c>
      <c r="M67" s="26">
        <v>0</v>
      </c>
      <c r="N67" s="26">
        <v>0</v>
      </c>
      <c r="O67" s="27">
        <f t="shared" si="1"/>
        <v>100</v>
      </c>
      <c r="P67" s="27"/>
      <c r="Q67" s="28" t="s">
        <v>292</v>
      </c>
      <c r="R67" s="4"/>
      <c r="S67" s="4"/>
      <c r="T67" s="4"/>
      <c r="U67" s="4"/>
      <c r="V67" s="4"/>
      <c r="W67" s="4"/>
    </row>
    <row r="68" spans="1:23" s="1" customFormat="1" ht="15" customHeight="1" x14ac:dyDescent="0.25">
      <c r="A68" s="15" t="s">
        <v>250</v>
      </c>
      <c r="B68" s="15" t="s">
        <v>100</v>
      </c>
      <c r="C68" s="15" t="s">
        <v>18</v>
      </c>
      <c r="D68" s="15"/>
      <c r="E68" s="15" t="s">
        <v>65</v>
      </c>
      <c r="F68" s="15"/>
      <c r="G68" s="26">
        <v>71</v>
      </c>
      <c r="H68" s="26">
        <v>24</v>
      </c>
      <c r="I68" s="26">
        <v>3</v>
      </c>
      <c r="J68" s="26">
        <v>2</v>
      </c>
      <c r="K68" s="26">
        <v>0</v>
      </c>
      <c r="L68" s="26">
        <v>0</v>
      </c>
      <c r="M68" s="26">
        <v>0</v>
      </c>
      <c r="N68" s="26">
        <v>0</v>
      </c>
      <c r="O68" s="27">
        <f t="shared" si="1"/>
        <v>100</v>
      </c>
      <c r="P68" s="27"/>
      <c r="Q68" s="28" t="s">
        <v>292</v>
      </c>
      <c r="R68" s="4"/>
      <c r="S68" s="4"/>
      <c r="T68" s="4"/>
      <c r="U68" s="4"/>
      <c r="V68" s="4"/>
      <c r="W68" s="4"/>
    </row>
    <row r="69" spans="1:23" s="1" customFormat="1" ht="15" customHeight="1" x14ac:dyDescent="0.25">
      <c r="A69" s="15" t="s">
        <v>250</v>
      </c>
      <c r="B69" s="15" t="s">
        <v>101</v>
      </c>
      <c r="C69" s="15" t="s">
        <v>18</v>
      </c>
      <c r="D69" s="15"/>
      <c r="E69" s="15" t="s">
        <v>65</v>
      </c>
      <c r="F69" s="15"/>
      <c r="G69" s="26">
        <v>74</v>
      </c>
      <c r="H69" s="26">
        <v>23</v>
      </c>
      <c r="I69" s="26">
        <v>3</v>
      </c>
      <c r="J69" s="26" t="s">
        <v>42</v>
      </c>
      <c r="K69" s="26">
        <v>0</v>
      </c>
      <c r="L69" s="26">
        <v>0</v>
      </c>
      <c r="M69" s="26">
        <v>0</v>
      </c>
      <c r="N69" s="26">
        <v>0</v>
      </c>
      <c r="O69" s="27">
        <f t="shared" si="1"/>
        <v>100</v>
      </c>
      <c r="P69" s="27"/>
      <c r="Q69" s="28" t="s">
        <v>292</v>
      </c>
      <c r="R69" s="4"/>
      <c r="S69" s="4"/>
      <c r="T69" s="4"/>
      <c r="U69" s="4"/>
      <c r="V69" s="4"/>
      <c r="W69" s="4"/>
    </row>
    <row r="70" spans="1:23" s="1" customFormat="1" ht="15" customHeight="1" x14ac:dyDescent="0.25">
      <c r="A70" s="15" t="s">
        <v>250</v>
      </c>
      <c r="B70" s="15" t="s">
        <v>102</v>
      </c>
      <c r="C70" s="15" t="s">
        <v>18</v>
      </c>
      <c r="D70" s="15"/>
      <c r="E70" s="15" t="s">
        <v>65</v>
      </c>
      <c r="F70" s="15"/>
      <c r="G70" s="26">
        <v>78</v>
      </c>
      <c r="H70" s="26">
        <v>18</v>
      </c>
      <c r="I70" s="26">
        <v>4</v>
      </c>
      <c r="J70" s="26" t="s">
        <v>42</v>
      </c>
      <c r="K70" s="26">
        <v>0</v>
      </c>
      <c r="L70" s="26">
        <v>0</v>
      </c>
      <c r="M70" s="26">
        <v>0</v>
      </c>
      <c r="N70" s="26">
        <v>0</v>
      </c>
      <c r="O70" s="27">
        <f t="shared" si="1"/>
        <v>100</v>
      </c>
      <c r="P70" s="27"/>
      <c r="Q70" s="28" t="s">
        <v>292</v>
      </c>
      <c r="R70" s="4"/>
      <c r="S70" s="4"/>
      <c r="T70" s="4"/>
      <c r="U70" s="4"/>
      <c r="V70" s="4"/>
      <c r="W70" s="4"/>
    </row>
    <row r="71" spans="1:23" s="1" customFormat="1" ht="15" customHeight="1" x14ac:dyDescent="0.25">
      <c r="A71" s="15" t="s">
        <v>250</v>
      </c>
      <c r="B71" s="15" t="s">
        <v>103</v>
      </c>
      <c r="C71" s="15" t="s">
        <v>18</v>
      </c>
      <c r="D71" s="15"/>
      <c r="E71" s="15" t="s">
        <v>65</v>
      </c>
      <c r="F71" s="15"/>
      <c r="G71" s="26">
        <v>73.8</v>
      </c>
      <c r="H71" s="26">
        <v>22</v>
      </c>
      <c r="I71" s="26">
        <v>3.8</v>
      </c>
      <c r="J71" s="26">
        <v>0.4</v>
      </c>
      <c r="K71" s="26">
        <v>0</v>
      </c>
      <c r="L71" s="26">
        <v>0</v>
      </c>
      <c r="M71" s="26">
        <v>0</v>
      </c>
      <c r="N71" s="26">
        <v>0</v>
      </c>
      <c r="O71" s="27">
        <f t="shared" si="1"/>
        <v>100</v>
      </c>
      <c r="P71" s="27"/>
      <c r="Q71" s="28" t="s">
        <v>292</v>
      </c>
      <c r="R71" s="4"/>
      <c r="S71" s="4"/>
      <c r="T71" s="4"/>
      <c r="U71" s="4"/>
      <c r="V71" s="4"/>
      <c r="W71" s="4"/>
    </row>
    <row r="72" spans="1:23" s="1" customFormat="1" ht="15" customHeight="1" x14ac:dyDescent="0.25">
      <c r="A72" s="15" t="s">
        <v>250</v>
      </c>
      <c r="B72" s="15" t="s">
        <v>104</v>
      </c>
      <c r="C72" s="15" t="s">
        <v>19</v>
      </c>
      <c r="D72" s="15"/>
      <c r="E72" s="20" t="s">
        <v>246</v>
      </c>
      <c r="F72" s="20"/>
      <c r="G72" s="26">
        <v>69</v>
      </c>
      <c r="H72" s="26">
        <v>23</v>
      </c>
      <c r="I72" s="26">
        <v>7</v>
      </c>
      <c r="J72" s="26">
        <v>1</v>
      </c>
      <c r="K72" s="26">
        <v>0</v>
      </c>
      <c r="L72" s="26">
        <v>0</v>
      </c>
      <c r="M72" s="26">
        <v>0</v>
      </c>
      <c r="N72" s="26">
        <v>0</v>
      </c>
      <c r="O72" s="27">
        <f t="shared" si="1"/>
        <v>100</v>
      </c>
      <c r="P72" s="27"/>
      <c r="Q72" s="28" t="s">
        <v>292</v>
      </c>
      <c r="R72" s="4"/>
      <c r="S72" s="4"/>
      <c r="T72" s="4"/>
      <c r="U72" s="4"/>
      <c r="V72" s="4"/>
      <c r="W72" s="4"/>
    </row>
    <row r="73" spans="1:23" s="1" customFormat="1" ht="15" customHeight="1" x14ac:dyDescent="0.25">
      <c r="A73" s="15" t="s">
        <v>250</v>
      </c>
      <c r="B73" s="15" t="s">
        <v>27</v>
      </c>
      <c r="C73" s="20" t="s">
        <v>19</v>
      </c>
      <c r="D73" s="20"/>
      <c r="E73" s="20" t="s">
        <v>246</v>
      </c>
      <c r="F73" s="20"/>
      <c r="G73" s="26">
        <v>66</v>
      </c>
      <c r="H73" s="26">
        <v>26</v>
      </c>
      <c r="I73" s="26">
        <v>5.3</v>
      </c>
      <c r="J73" s="26">
        <v>2.7</v>
      </c>
      <c r="K73" s="26">
        <v>0</v>
      </c>
      <c r="L73" s="26">
        <v>0</v>
      </c>
      <c r="M73" s="26" t="s">
        <v>42</v>
      </c>
      <c r="N73" s="26">
        <v>0</v>
      </c>
      <c r="O73" s="27">
        <f t="shared" si="1"/>
        <v>100</v>
      </c>
      <c r="P73" s="27"/>
      <c r="Q73" s="28" t="s">
        <v>292</v>
      </c>
      <c r="R73" s="4"/>
      <c r="S73" s="4"/>
      <c r="T73" s="4"/>
      <c r="U73" s="4"/>
      <c r="V73" s="4"/>
      <c r="W73" s="4"/>
    </row>
    <row r="74" spans="1:23" s="1" customFormat="1" ht="15" customHeight="1" x14ac:dyDescent="0.25">
      <c r="A74" s="15" t="s">
        <v>250</v>
      </c>
      <c r="B74" s="15" t="s">
        <v>105</v>
      </c>
      <c r="C74" s="20" t="s">
        <v>18</v>
      </c>
      <c r="D74" s="20"/>
      <c r="E74" s="20" t="s">
        <v>246</v>
      </c>
      <c r="F74" s="20"/>
      <c r="G74" s="26">
        <v>82.4</v>
      </c>
      <c r="H74" s="26">
        <v>14</v>
      </c>
      <c r="I74" s="26">
        <v>0.4</v>
      </c>
      <c r="J74" s="26">
        <v>3.2</v>
      </c>
      <c r="K74" s="26">
        <v>0</v>
      </c>
      <c r="L74" s="26">
        <v>0</v>
      </c>
      <c r="M74" s="26" t="s">
        <v>42</v>
      </c>
      <c r="N74" s="26">
        <v>0</v>
      </c>
      <c r="O74" s="27">
        <f t="shared" si="1"/>
        <v>100.00000000000001</v>
      </c>
      <c r="P74" s="27"/>
      <c r="Q74" s="28" t="s">
        <v>292</v>
      </c>
      <c r="R74" s="4"/>
      <c r="S74" s="4"/>
      <c r="T74" s="4"/>
      <c r="U74" s="4"/>
      <c r="V74" s="4"/>
      <c r="W74" s="4"/>
    </row>
    <row r="75" spans="1:23" s="1" customFormat="1" ht="15" customHeight="1" x14ac:dyDescent="0.25">
      <c r="A75" s="15" t="s">
        <v>250</v>
      </c>
      <c r="B75" s="15" t="s">
        <v>106</v>
      </c>
      <c r="C75" s="20" t="s">
        <v>18</v>
      </c>
      <c r="D75" s="20"/>
      <c r="E75" s="20" t="s">
        <v>246</v>
      </c>
      <c r="F75" s="20"/>
      <c r="G75" s="26">
        <v>76.5</v>
      </c>
      <c r="H75" s="26">
        <v>17</v>
      </c>
      <c r="I75" s="26">
        <v>4.5</v>
      </c>
      <c r="J75" s="26">
        <v>2</v>
      </c>
      <c r="K75" s="26">
        <v>0</v>
      </c>
      <c r="L75" s="26">
        <v>0</v>
      </c>
      <c r="M75" s="26" t="s">
        <v>42</v>
      </c>
      <c r="N75" s="26">
        <v>0</v>
      </c>
      <c r="O75" s="27">
        <f t="shared" si="1"/>
        <v>100</v>
      </c>
      <c r="P75" s="27"/>
      <c r="Q75" s="28" t="s">
        <v>292</v>
      </c>
      <c r="R75" s="4"/>
      <c r="S75" s="4"/>
      <c r="T75" s="4"/>
      <c r="U75" s="4"/>
      <c r="V75" s="4"/>
      <c r="W75" s="4"/>
    </row>
    <row r="76" spans="1:23" s="1" customFormat="1" ht="15" customHeight="1" x14ac:dyDescent="0.25">
      <c r="A76" s="15" t="s">
        <v>250</v>
      </c>
      <c r="B76" s="20" t="s">
        <v>62</v>
      </c>
      <c r="C76" s="20" t="s">
        <v>63</v>
      </c>
      <c r="D76" s="20"/>
      <c r="E76" s="20" t="s">
        <v>246</v>
      </c>
      <c r="F76" s="20"/>
      <c r="G76" s="27">
        <v>53.4</v>
      </c>
      <c r="H76" s="27">
        <v>21</v>
      </c>
      <c r="I76" s="27">
        <v>22</v>
      </c>
      <c r="J76" s="27">
        <v>2</v>
      </c>
      <c r="K76" s="27">
        <v>0.8</v>
      </c>
      <c r="L76" s="27">
        <v>0.8</v>
      </c>
      <c r="M76" s="27">
        <v>0</v>
      </c>
      <c r="N76" s="26">
        <v>0</v>
      </c>
      <c r="O76" s="27">
        <f t="shared" si="1"/>
        <v>100</v>
      </c>
      <c r="P76" s="27"/>
      <c r="Q76" s="28" t="s">
        <v>292</v>
      </c>
      <c r="R76" s="4"/>
      <c r="S76" s="4"/>
      <c r="T76" s="4"/>
      <c r="U76" s="4"/>
      <c r="V76" s="4"/>
      <c r="W76" s="4"/>
    </row>
    <row r="77" spans="1:23" s="1" customFormat="1" ht="15" customHeight="1" x14ac:dyDescent="0.25">
      <c r="A77" s="15" t="s">
        <v>250</v>
      </c>
      <c r="B77" s="20" t="s">
        <v>107</v>
      </c>
      <c r="C77" s="20" t="s">
        <v>63</v>
      </c>
      <c r="D77" s="20"/>
      <c r="E77" s="20" t="s">
        <v>246</v>
      </c>
      <c r="F77" s="20"/>
      <c r="G77" s="27">
        <v>72</v>
      </c>
      <c r="H77" s="27">
        <v>13</v>
      </c>
      <c r="I77" s="27">
        <v>11.5</v>
      </c>
      <c r="J77" s="27">
        <v>0.7</v>
      </c>
      <c r="K77" s="27">
        <v>0.8</v>
      </c>
      <c r="L77" s="27">
        <v>2</v>
      </c>
      <c r="M77" s="27" t="s">
        <v>42</v>
      </c>
      <c r="N77" s="26">
        <v>0</v>
      </c>
      <c r="O77" s="27">
        <f t="shared" ref="O77:O78" si="2">SUM(G77:N77)</f>
        <v>100</v>
      </c>
      <c r="P77" s="27"/>
      <c r="Q77" s="28" t="s">
        <v>292</v>
      </c>
      <c r="R77" s="4"/>
      <c r="S77" s="4"/>
      <c r="T77" s="4"/>
      <c r="U77" s="4"/>
      <c r="V77" s="4"/>
      <c r="W77" s="4"/>
    </row>
    <row r="78" spans="1:23" s="1" customFormat="1" ht="15" customHeight="1" x14ac:dyDescent="0.25">
      <c r="A78" s="15" t="s">
        <v>250</v>
      </c>
      <c r="B78" s="20" t="s">
        <v>108</v>
      </c>
      <c r="C78" s="20" t="s">
        <v>19</v>
      </c>
      <c r="D78" s="20"/>
      <c r="E78" s="20" t="s">
        <v>38</v>
      </c>
      <c r="F78" s="20"/>
      <c r="G78" s="27">
        <v>70</v>
      </c>
      <c r="H78" s="27">
        <v>20</v>
      </c>
      <c r="I78" s="27">
        <v>9</v>
      </c>
      <c r="J78" s="27">
        <v>1</v>
      </c>
      <c r="K78" s="27">
        <v>0</v>
      </c>
      <c r="L78" s="27">
        <v>0</v>
      </c>
      <c r="M78" s="27">
        <v>0</v>
      </c>
      <c r="N78" s="26">
        <v>0</v>
      </c>
      <c r="O78" s="27">
        <f t="shared" si="2"/>
        <v>100</v>
      </c>
      <c r="P78" s="27"/>
      <c r="Q78" s="28" t="s">
        <v>292</v>
      </c>
      <c r="R78" s="4"/>
      <c r="S78" s="4"/>
      <c r="T78" s="4"/>
      <c r="U78" s="4"/>
      <c r="V78" s="4"/>
      <c r="W78" s="4"/>
    </row>
    <row r="79" spans="1:23" s="1" customFormat="1" ht="15" customHeight="1" x14ac:dyDescent="0.25">
      <c r="A79" s="16"/>
      <c r="B79" s="17"/>
      <c r="C79" s="17"/>
      <c r="D79" s="17"/>
      <c r="E79" s="17"/>
      <c r="F79" s="17"/>
      <c r="G79" s="31"/>
      <c r="H79" s="31"/>
      <c r="I79" s="31"/>
      <c r="J79" s="31"/>
      <c r="K79" s="31"/>
      <c r="L79" s="31"/>
      <c r="M79" s="31"/>
      <c r="N79" s="31"/>
      <c r="O79" s="32"/>
      <c r="P79" s="32"/>
      <c r="Q79" s="30"/>
      <c r="R79" s="4"/>
      <c r="S79" s="4"/>
      <c r="T79" s="4"/>
      <c r="U79" s="4"/>
      <c r="V79" s="4"/>
      <c r="W79" s="4"/>
    </row>
    <row r="80" spans="1:23" s="1" customFormat="1" ht="15" customHeight="1" x14ac:dyDescent="0.25">
      <c r="A80" s="15" t="s">
        <v>251</v>
      </c>
      <c r="B80" s="20" t="s">
        <v>109</v>
      </c>
      <c r="C80" s="20" t="s">
        <v>148</v>
      </c>
      <c r="D80" s="20"/>
      <c r="E80" s="20" t="s">
        <v>110</v>
      </c>
      <c r="F80" s="20"/>
      <c r="G80" s="27">
        <v>12</v>
      </c>
      <c r="H80" s="27">
        <v>47</v>
      </c>
      <c r="I80" s="27">
        <v>40</v>
      </c>
      <c r="J80" s="27">
        <v>1</v>
      </c>
      <c r="K80" s="27">
        <v>0</v>
      </c>
      <c r="L80" s="27">
        <v>0</v>
      </c>
      <c r="M80" s="27" t="s">
        <v>42</v>
      </c>
      <c r="N80" s="26">
        <v>0</v>
      </c>
      <c r="O80" s="27">
        <f t="shared" ref="O80:O82" si="3">SUM(G80:N80)</f>
        <v>100</v>
      </c>
      <c r="P80" s="27"/>
      <c r="Q80" s="28" t="s">
        <v>292</v>
      </c>
      <c r="R80" s="4"/>
      <c r="S80" s="4"/>
      <c r="T80" s="4"/>
      <c r="U80" s="4"/>
      <c r="V80" s="4"/>
      <c r="W80" s="4"/>
    </row>
    <row r="81" spans="1:23" s="1" customFormat="1" ht="15" customHeight="1" x14ac:dyDescent="0.25">
      <c r="A81" s="15" t="s">
        <v>251</v>
      </c>
      <c r="B81" s="20" t="s">
        <v>111</v>
      </c>
      <c r="C81" s="20" t="s">
        <v>19</v>
      </c>
      <c r="D81" s="20"/>
      <c r="E81" s="20" t="s">
        <v>246</v>
      </c>
      <c r="F81" s="20"/>
      <c r="G81" s="27">
        <v>64.8</v>
      </c>
      <c r="H81" s="27">
        <v>27</v>
      </c>
      <c r="I81" s="27">
        <v>7</v>
      </c>
      <c r="J81" s="27">
        <v>1.2</v>
      </c>
      <c r="K81" s="27">
        <v>0</v>
      </c>
      <c r="L81" s="27">
        <v>0</v>
      </c>
      <c r="M81" s="27" t="s">
        <v>42</v>
      </c>
      <c r="N81" s="26">
        <v>0</v>
      </c>
      <c r="O81" s="27">
        <f t="shared" si="3"/>
        <v>100</v>
      </c>
      <c r="P81" s="27"/>
      <c r="Q81" s="28" t="s">
        <v>292</v>
      </c>
      <c r="R81" s="4"/>
      <c r="S81" s="4"/>
      <c r="T81" s="4"/>
      <c r="U81" s="4"/>
      <c r="V81" s="4"/>
      <c r="W81" s="4"/>
    </row>
    <row r="82" spans="1:23" s="1" customFormat="1" ht="15" customHeight="1" x14ac:dyDescent="0.25">
      <c r="A82" s="15" t="s">
        <v>251</v>
      </c>
      <c r="B82" s="20" t="s">
        <v>112</v>
      </c>
      <c r="C82" s="20" t="s">
        <v>19</v>
      </c>
      <c r="D82" s="20"/>
      <c r="E82" s="20" t="s">
        <v>246</v>
      </c>
      <c r="F82" s="20"/>
      <c r="G82" s="27">
        <v>56.8</v>
      </c>
      <c r="H82" s="27">
        <v>27</v>
      </c>
      <c r="I82" s="27">
        <v>15</v>
      </c>
      <c r="J82" s="27">
        <v>1.2</v>
      </c>
      <c r="K82" s="27">
        <v>0</v>
      </c>
      <c r="L82" s="27">
        <v>0</v>
      </c>
      <c r="M82" s="27" t="s">
        <v>42</v>
      </c>
      <c r="N82" s="26">
        <v>0</v>
      </c>
      <c r="O82" s="27">
        <f t="shared" si="3"/>
        <v>100</v>
      </c>
      <c r="P82" s="27"/>
      <c r="Q82" s="28" t="s">
        <v>292</v>
      </c>
      <c r="R82" s="4"/>
      <c r="S82" s="4"/>
      <c r="T82" s="4"/>
      <c r="U82" s="4"/>
      <c r="V82" s="4"/>
      <c r="W82" s="4"/>
    </row>
    <row r="83" spans="1:23" s="1" customFormat="1" ht="15" customHeight="1" x14ac:dyDescent="0.25">
      <c r="A83" s="16"/>
      <c r="B83" s="17"/>
      <c r="C83" s="17"/>
      <c r="D83" s="17"/>
      <c r="E83" s="17"/>
      <c r="F83" s="17"/>
      <c r="G83" s="31"/>
      <c r="H83" s="31"/>
      <c r="I83" s="31"/>
      <c r="J83" s="31"/>
      <c r="K83" s="31"/>
      <c r="L83" s="31"/>
      <c r="M83" s="31"/>
      <c r="N83" s="31"/>
      <c r="O83" s="32"/>
      <c r="P83" s="32"/>
      <c r="Q83" s="30"/>
      <c r="R83" s="4"/>
      <c r="S83" s="4"/>
      <c r="T83" s="4"/>
      <c r="U83" s="4"/>
      <c r="V83" s="4"/>
      <c r="W83" s="4"/>
    </row>
    <row r="84" spans="1:23" s="1" customFormat="1" ht="15" customHeight="1" x14ac:dyDescent="0.25">
      <c r="A84" s="15" t="s">
        <v>252</v>
      </c>
      <c r="B84" s="20">
        <v>231</v>
      </c>
      <c r="C84" s="20" t="s">
        <v>86</v>
      </c>
      <c r="D84" s="20"/>
      <c r="E84" s="20" t="s">
        <v>113</v>
      </c>
      <c r="F84" s="20"/>
      <c r="G84" s="27">
        <v>75.5</v>
      </c>
      <c r="H84" s="27">
        <v>0</v>
      </c>
      <c r="I84" s="27">
        <v>23</v>
      </c>
      <c r="J84" s="27">
        <v>1.5</v>
      </c>
      <c r="K84" s="27">
        <v>0</v>
      </c>
      <c r="L84" s="27">
        <v>0</v>
      </c>
      <c r="M84" s="27" t="s">
        <v>42</v>
      </c>
      <c r="N84" s="26">
        <v>0</v>
      </c>
      <c r="O84" s="27">
        <f t="shared" ref="O84:O131" si="4">SUM(G84:N84)</f>
        <v>100</v>
      </c>
      <c r="P84" s="27"/>
      <c r="Q84" s="28" t="s">
        <v>292</v>
      </c>
      <c r="R84" s="4"/>
      <c r="S84" s="4"/>
      <c r="T84" s="4"/>
      <c r="U84" s="4"/>
      <c r="V84" s="4"/>
      <c r="W84" s="4"/>
    </row>
    <row r="85" spans="1:23" s="1" customFormat="1" ht="15" customHeight="1" x14ac:dyDescent="0.25">
      <c r="A85" s="15" t="s">
        <v>252</v>
      </c>
      <c r="B85" s="20" t="s">
        <v>114</v>
      </c>
      <c r="C85" s="20" t="s">
        <v>18</v>
      </c>
      <c r="D85" s="20"/>
      <c r="E85" s="20" t="s">
        <v>115</v>
      </c>
      <c r="F85" s="20"/>
      <c r="G85" s="27">
        <v>77.5</v>
      </c>
      <c r="H85" s="27">
        <v>16</v>
      </c>
      <c r="I85" s="27">
        <v>1.5</v>
      </c>
      <c r="J85" s="27">
        <v>5</v>
      </c>
      <c r="K85" s="27">
        <v>0</v>
      </c>
      <c r="L85" s="27">
        <v>0</v>
      </c>
      <c r="M85" s="27">
        <v>0</v>
      </c>
      <c r="N85" s="26">
        <v>0</v>
      </c>
      <c r="O85" s="27">
        <f t="shared" si="4"/>
        <v>100</v>
      </c>
      <c r="P85" s="27"/>
      <c r="Q85" s="28" t="s">
        <v>292</v>
      </c>
      <c r="R85" s="4"/>
      <c r="S85" s="4"/>
      <c r="T85" s="4"/>
      <c r="U85" s="4"/>
      <c r="V85" s="4"/>
      <c r="W85" s="4"/>
    </row>
    <row r="86" spans="1:23" s="1" customFormat="1" ht="15" customHeight="1" x14ac:dyDescent="0.25">
      <c r="A86" s="15" t="s">
        <v>252</v>
      </c>
      <c r="B86" s="20" t="s">
        <v>116</v>
      </c>
      <c r="C86" s="20" t="s">
        <v>18</v>
      </c>
      <c r="D86" s="20"/>
      <c r="E86" s="20" t="s">
        <v>115</v>
      </c>
      <c r="F86" s="20"/>
      <c r="G86" s="27">
        <v>77</v>
      </c>
      <c r="H86" s="27">
        <v>15</v>
      </c>
      <c r="I86" s="27">
        <v>1.5</v>
      </c>
      <c r="J86" s="27">
        <v>6.5</v>
      </c>
      <c r="K86" s="27">
        <v>0</v>
      </c>
      <c r="L86" s="27">
        <v>0</v>
      </c>
      <c r="M86" s="27" t="s">
        <v>42</v>
      </c>
      <c r="N86" s="26">
        <v>0</v>
      </c>
      <c r="O86" s="27">
        <f t="shared" si="4"/>
        <v>100</v>
      </c>
      <c r="P86" s="27"/>
      <c r="Q86" s="28" t="s">
        <v>292</v>
      </c>
      <c r="R86" s="4"/>
      <c r="S86" s="4"/>
      <c r="T86" s="4"/>
      <c r="U86" s="4"/>
      <c r="V86" s="4"/>
      <c r="W86" s="4"/>
    </row>
    <row r="87" spans="1:23" s="1" customFormat="1" ht="15" customHeight="1" x14ac:dyDescent="0.25">
      <c r="A87" s="16"/>
      <c r="B87" s="17"/>
      <c r="C87" s="17"/>
      <c r="D87" s="17"/>
      <c r="E87" s="17"/>
      <c r="F87" s="17"/>
      <c r="G87" s="31"/>
      <c r="H87" s="31"/>
      <c r="I87" s="31"/>
      <c r="J87" s="31"/>
      <c r="K87" s="31"/>
      <c r="L87" s="31"/>
      <c r="M87" s="31"/>
      <c r="N87" s="31"/>
      <c r="O87" s="32"/>
      <c r="P87" s="32"/>
      <c r="Q87" s="30"/>
      <c r="R87" s="4"/>
      <c r="S87" s="4"/>
      <c r="T87" s="4"/>
      <c r="U87" s="4"/>
      <c r="V87" s="4"/>
      <c r="W87" s="4"/>
    </row>
    <row r="88" spans="1:23" s="1" customFormat="1" ht="15" customHeight="1" x14ac:dyDescent="0.25">
      <c r="A88" s="15" t="s">
        <v>253</v>
      </c>
      <c r="B88" s="20" t="s">
        <v>64</v>
      </c>
      <c r="C88" s="20" t="s">
        <v>63</v>
      </c>
      <c r="D88" s="20"/>
      <c r="E88" s="15" t="s">
        <v>65</v>
      </c>
      <c r="F88" s="15"/>
      <c r="G88" s="27">
        <v>58.2</v>
      </c>
      <c r="H88" s="27">
        <v>28</v>
      </c>
      <c r="I88" s="27">
        <v>8</v>
      </c>
      <c r="J88" s="27">
        <v>1.8</v>
      </c>
      <c r="K88" s="27">
        <v>4</v>
      </c>
      <c r="L88" s="26">
        <v>0</v>
      </c>
      <c r="M88" s="26" t="s">
        <v>42</v>
      </c>
      <c r="N88" s="26">
        <v>0</v>
      </c>
      <c r="O88" s="27">
        <f t="shared" si="4"/>
        <v>100</v>
      </c>
      <c r="P88" s="27"/>
      <c r="Q88" s="28" t="s">
        <v>293</v>
      </c>
      <c r="R88" s="4"/>
      <c r="S88" s="4"/>
      <c r="T88" s="4"/>
      <c r="U88" s="4"/>
      <c r="V88" s="4"/>
      <c r="W88" s="4"/>
    </row>
    <row r="89" spans="1:23" s="1" customFormat="1" ht="15" customHeight="1" x14ac:dyDescent="0.25">
      <c r="A89" s="15" t="s">
        <v>253</v>
      </c>
      <c r="B89" s="20" t="s">
        <v>28</v>
      </c>
      <c r="C89" s="20" t="s">
        <v>63</v>
      </c>
      <c r="D89" s="20"/>
      <c r="E89" s="20" t="s">
        <v>38</v>
      </c>
      <c r="F89" s="20"/>
      <c r="G89" s="27">
        <v>68</v>
      </c>
      <c r="H89" s="27">
        <v>15</v>
      </c>
      <c r="I89" s="27">
        <v>8.5</v>
      </c>
      <c r="J89" s="27">
        <v>1</v>
      </c>
      <c r="K89" s="27">
        <v>7.5</v>
      </c>
      <c r="L89" s="26">
        <v>0</v>
      </c>
      <c r="M89" s="27" t="s">
        <v>42</v>
      </c>
      <c r="N89" s="26">
        <v>0</v>
      </c>
      <c r="O89" s="27">
        <f t="shared" si="4"/>
        <v>100</v>
      </c>
      <c r="P89" s="27"/>
      <c r="Q89" s="28" t="s">
        <v>293</v>
      </c>
      <c r="R89" s="4"/>
      <c r="S89" s="4"/>
      <c r="T89" s="4"/>
      <c r="U89" s="4"/>
      <c r="V89" s="4"/>
      <c r="W89" s="4"/>
    </row>
    <row r="90" spans="1:23" s="1" customFormat="1" ht="15" customHeight="1" x14ac:dyDescent="0.25">
      <c r="A90" s="15" t="s">
        <v>253</v>
      </c>
      <c r="B90" s="20" t="s">
        <v>66</v>
      </c>
      <c r="C90" s="20" t="s">
        <v>18</v>
      </c>
      <c r="D90" s="20"/>
      <c r="E90" s="15" t="s">
        <v>65</v>
      </c>
      <c r="F90" s="15"/>
      <c r="G90" s="27">
        <v>63</v>
      </c>
      <c r="H90" s="27">
        <v>30.7</v>
      </c>
      <c r="I90" s="27">
        <v>4.3</v>
      </c>
      <c r="J90" s="27">
        <v>2</v>
      </c>
      <c r="K90" s="27">
        <v>0</v>
      </c>
      <c r="L90" s="26">
        <v>0</v>
      </c>
      <c r="M90" s="27" t="s">
        <v>42</v>
      </c>
      <c r="N90" s="26">
        <v>0</v>
      </c>
      <c r="O90" s="27">
        <f t="shared" si="4"/>
        <v>100</v>
      </c>
      <c r="P90" s="27"/>
      <c r="Q90" s="28" t="s">
        <v>293</v>
      </c>
      <c r="R90" s="4"/>
      <c r="S90" s="4"/>
      <c r="T90" s="4"/>
      <c r="U90" s="4"/>
      <c r="V90" s="4"/>
      <c r="W90" s="4"/>
    </row>
    <row r="91" spans="1:23" s="1" customFormat="1" ht="15" customHeight="1" x14ac:dyDescent="0.25">
      <c r="A91" s="15" t="s">
        <v>253</v>
      </c>
      <c r="B91" s="20" t="s">
        <v>29</v>
      </c>
      <c r="C91" s="20" t="s">
        <v>19</v>
      </c>
      <c r="D91" s="20"/>
      <c r="E91" s="20" t="s">
        <v>246</v>
      </c>
      <c r="F91" s="20"/>
      <c r="G91" s="27">
        <v>72</v>
      </c>
      <c r="H91" s="27">
        <v>20</v>
      </c>
      <c r="I91" s="27">
        <v>6</v>
      </c>
      <c r="J91" s="27">
        <v>2</v>
      </c>
      <c r="K91" s="27">
        <v>0</v>
      </c>
      <c r="L91" s="26">
        <v>0</v>
      </c>
      <c r="M91" s="27" t="s">
        <v>42</v>
      </c>
      <c r="N91" s="26">
        <v>0</v>
      </c>
      <c r="O91" s="27">
        <f t="shared" si="4"/>
        <v>100</v>
      </c>
      <c r="P91" s="27"/>
      <c r="Q91" s="28" t="s">
        <v>293</v>
      </c>
      <c r="R91" s="4"/>
      <c r="S91" s="4"/>
      <c r="T91" s="4"/>
      <c r="U91" s="4"/>
      <c r="V91" s="4"/>
      <c r="W91" s="4"/>
    </row>
    <row r="92" spans="1:23" s="1" customFormat="1" ht="15" customHeight="1" x14ac:dyDescent="0.25">
      <c r="A92" s="15" t="s">
        <v>253</v>
      </c>
      <c r="B92" s="20" t="s">
        <v>30</v>
      </c>
      <c r="C92" s="20" t="s">
        <v>63</v>
      </c>
      <c r="D92" s="20"/>
      <c r="E92" s="15" t="s">
        <v>65</v>
      </c>
      <c r="F92" s="15"/>
      <c r="G92" s="27">
        <v>65</v>
      </c>
      <c r="H92" s="27">
        <v>23</v>
      </c>
      <c r="I92" s="27">
        <v>5.5</v>
      </c>
      <c r="J92" s="27">
        <v>2.5</v>
      </c>
      <c r="K92" s="27">
        <v>4</v>
      </c>
      <c r="L92" s="26">
        <v>0</v>
      </c>
      <c r="M92" s="27" t="s">
        <v>42</v>
      </c>
      <c r="N92" s="26">
        <v>0</v>
      </c>
      <c r="O92" s="27">
        <f t="shared" si="4"/>
        <v>100</v>
      </c>
      <c r="P92" s="27"/>
      <c r="Q92" s="28" t="s">
        <v>294</v>
      </c>
      <c r="R92" s="4"/>
      <c r="S92" s="4"/>
      <c r="T92" s="4"/>
      <c r="U92" s="4"/>
      <c r="V92" s="4"/>
      <c r="W92" s="4"/>
    </row>
    <row r="93" spans="1:23" s="1" customFormat="1" ht="15" customHeight="1" x14ac:dyDescent="0.25">
      <c r="A93" s="15" t="s">
        <v>253</v>
      </c>
      <c r="B93" s="20" t="s">
        <v>260</v>
      </c>
      <c r="C93" s="20" t="s">
        <v>257</v>
      </c>
      <c r="D93" s="20"/>
      <c r="E93" s="20" t="s">
        <v>67</v>
      </c>
      <c r="F93" s="20"/>
      <c r="G93" s="27">
        <v>26</v>
      </c>
      <c r="H93" s="27">
        <v>9</v>
      </c>
      <c r="I93" s="27">
        <v>45</v>
      </c>
      <c r="J93" s="27">
        <v>4.7</v>
      </c>
      <c r="K93" s="27">
        <v>15.3</v>
      </c>
      <c r="L93" s="26">
        <v>0</v>
      </c>
      <c r="M93" s="27" t="s">
        <v>42</v>
      </c>
      <c r="N93" s="26">
        <v>0</v>
      </c>
      <c r="O93" s="27">
        <f t="shared" si="4"/>
        <v>100</v>
      </c>
      <c r="P93" s="27"/>
      <c r="Q93" s="28" t="s">
        <v>294</v>
      </c>
      <c r="R93" s="4"/>
      <c r="S93" s="4"/>
      <c r="T93" s="4"/>
      <c r="U93" s="4"/>
      <c r="V93" s="4"/>
      <c r="W93" s="4"/>
    </row>
    <row r="94" spans="1:23" s="1" customFormat="1" ht="15" customHeight="1" x14ac:dyDescent="0.25">
      <c r="A94" s="15" t="s">
        <v>253</v>
      </c>
      <c r="B94" s="20" t="s">
        <v>259</v>
      </c>
      <c r="C94" s="20" t="s">
        <v>197</v>
      </c>
      <c r="D94" s="20"/>
      <c r="E94" s="20" t="s">
        <v>77</v>
      </c>
      <c r="F94" s="20"/>
      <c r="G94" s="27">
        <v>0</v>
      </c>
      <c r="H94" s="27">
        <v>0</v>
      </c>
      <c r="I94" s="27">
        <v>0</v>
      </c>
      <c r="J94" s="27">
        <v>0</v>
      </c>
      <c r="K94" s="27">
        <v>100</v>
      </c>
      <c r="L94" s="26">
        <v>0</v>
      </c>
      <c r="M94" s="27" t="s">
        <v>42</v>
      </c>
      <c r="N94" s="26">
        <v>0</v>
      </c>
      <c r="O94" s="27">
        <f t="shared" si="4"/>
        <v>100</v>
      </c>
      <c r="P94" s="27"/>
      <c r="Q94" s="28" t="s">
        <v>294</v>
      </c>
      <c r="R94" s="4"/>
      <c r="S94" s="4"/>
      <c r="T94" s="4"/>
      <c r="U94" s="4"/>
      <c r="V94" s="4"/>
      <c r="W94" s="4"/>
    </row>
    <row r="95" spans="1:23" s="1" customFormat="1" ht="15" customHeight="1" x14ac:dyDescent="0.25">
      <c r="A95" s="15" t="s">
        <v>253</v>
      </c>
      <c r="B95" s="20" t="s">
        <v>201</v>
      </c>
      <c r="C95" s="20" t="s">
        <v>63</v>
      </c>
      <c r="D95" s="20"/>
      <c r="E95" s="20" t="s">
        <v>38</v>
      </c>
      <c r="F95" s="20"/>
      <c r="G95" s="27">
        <v>77</v>
      </c>
      <c r="H95" s="27">
        <v>14</v>
      </c>
      <c r="I95" s="27">
        <v>8</v>
      </c>
      <c r="J95" s="27">
        <v>1</v>
      </c>
      <c r="K95" s="27" t="s">
        <v>42</v>
      </c>
      <c r="L95" s="26">
        <v>0</v>
      </c>
      <c r="M95" s="27" t="s">
        <v>42</v>
      </c>
      <c r="N95" s="26">
        <v>0</v>
      </c>
      <c r="O95" s="27">
        <f>SUM(G95:N95)</f>
        <v>100</v>
      </c>
      <c r="P95" s="27"/>
      <c r="Q95" s="28" t="s">
        <v>294</v>
      </c>
      <c r="R95" s="4"/>
      <c r="S95" s="4"/>
      <c r="T95" s="4"/>
      <c r="U95" s="4"/>
      <c r="V95" s="4"/>
      <c r="W95" s="4"/>
    </row>
    <row r="96" spans="1:23" s="1" customFormat="1" ht="15" customHeight="1" x14ac:dyDescent="0.25">
      <c r="A96" s="15" t="s">
        <v>253</v>
      </c>
      <c r="B96" s="20" t="s">
        <v>241</v>
      </c>
      <c r="C96" s="20" t="s">
        <v>197</v>
      </c>
      <c r="D96" s="20"/>
      <c r="E96" s="20" t="s">
        <v>77</v>
      </c>
      <c r="F96" s="20"/>
      <c r="G96" s="27">
        <v>2</v>
      </c>
      <c r="H96" s="27">
        <v>0</v>
      </c>
      <c r="I96" s="27">
        <v>0</v>
      </c>
      <c r="J96" s="27">
        <v>0</v>
      </c>
      <c r="K96" s="27">
        <v>98</v>
      </c>
      <c r="L96" s="26">
        <v>0</v>
      </c>
      <c r="M96" s="27" t="s">
        <v>42</v>
      </c>
      <c r="N96" s="26">
        <v>0</v>
      </c>
      <c r="O96" s="27">
        <f t="shared" si="4"/>
        <v>100</v>
      </c>
      <c r="P96" s="27"/>
      <c r="Q96" s="28" t="s">
        <v>294</v>
      </c>
      <c r="R96" s="4"/>
      <c r="S96" s="4"/>
      <c r="T96" s="4"/>
      <c r="U96" s="4"/>
      <c r="V96" s="4"/>
      <c r="W96" s="4"/>
    </row>
    <row r="97" spans="1:23" s="1" customFormat="1" ht="15" customHeight="1" x14ac:dyDescent="0.25">
      <c r="A97" s="15" t="s">
        <v>253</v>
      </c>
      <c r="B97" s="20" t="s">
        <v>68</v>
      </c>
      <c r="C97" s="20" t="s">
        <v>19</v>
      </c>
      <c r="D97" s="20"/>
      <c r="E97" s="15" t="s">
        <v>65</v>
      </c>
      <c r="F97" s="15"/>
      <c r="G97" s="27">
        <v>63.2</v>
      </c>
      <c r="H97" s="27">
        <v>20</v>
      </c>
      <c r="I97" s="27">
        <v>16</v>
      </c>
      <c r="J97" s="27">
        <v>0.8</v>
      </c>
      <c r="K97" s="27">
        <v>0</v>
      </c>
      <c r="L97" s="26">
        <v>0</v>
      </c>
      <c r="M97" s="27" t="s">
        <v>42</v>
      </c>
      <c r="N97" s="26">
        <v>0</v>
      </c>
      <c r="O97" s="27">
        <f t="shared" si="4"/>
        <v>100</v>
      </c>
      <c r="P97" s="27"/>
      <c r="Q97" s="28" t="s">
        <v>292</v>
      </c>
      <c r="R97" s="4"/>
      <c r="S97" s="4"/>
      <c r="T97" s="4"/>
      <c r="U97" s="4"/>
      <c r="V97" s="4"/>
      <c r="W97" s="4"/>
    </row>
    <row r="98" spans="1:23" s="1" customFormat="1" ht="15" customHeight="1" x14ac:dyDescent="0.25">
      <c r="A98" s="15" t="s">
        <v>253</v>
      </c>
      <c r="B98" s="20" t="s">
        <v>69</v>
      </c>
      <c r="C98" s="20" t="s">
        <v>19</v>
      </c>
      <c r="D98" s="20"/>
      <c r="E98" s="20" t="s">
        <v>246</v>
      </c>
      <c r="F98" s="20"/>
      <c r="G98" s="27">
        <v>59.6</v>
      </c>
      <c r="H98" s="27">
        <v>34</v>
      </c>
      <c r="I98" s="27">
        <v>6</v>
      </c>
      <c r="J98" s="27">
        <v>0.4</v>
      </c>
      <c r="K98" s="27">
        <v>0</v>
      </c>
      <c r="L98" s="26">
        <v>0</v>
      </c>
      <c r="M98" s="27" t="s">
        <v>42</v>
      </c>
      <c r="N98" s="26">
        <v>0</v>
      </c>
      <c r="O98" s="27">
        <f t="shared" si="4"/>
        <v>100</v>
      </c>
      <c r="P98" s="27"/>
      <c r="Q98" s="28" t="s">
        <v>292</v>
      </c>
      <c r="R98" s="4"/>
      <c r="S98" s="4"/>
      <c r="T98" s="4"/>
      <c r="U98" s="4"/>
      <c r="V98" s="4"/>
      <c r="W98" s="4"/>
    </row>
    <row r="99" spans="1:23" s="1" customFormat="1" ht="15" customHeight="1" x14ac:dyDescent="0.25">
      <c r="A99" s="15" t="s">
        <v>253</v>
      </c>
      <c r="B99" s="20" t="s">
        <v>70</v>
      </c>
      <c r="C99" s="20" t="s">
        <v>18</v>
      </c>
      <c r="D99" s="20"/>
      <c r="E99" s="20" t="s">
        <v>115</v>
      </c>
      <c r="F99" s="20"/>
      <c r="G99" s="27">
        <v>59</v>
      </c>
      <c r="H99" s="27">
        <v>37</v>
      </c>
      <c r="I99" s="27">
        <v>2.2999999999999998</v>
      </c>
      <c r="J99" s="27">
        <v>1.7</v>
      </c>
      <c r="K99" s="27">
        <v>0</v>
      </c>
      <c r="L99" s="26">
        <v>0</v>
      </c>
      <c r="M99" s="27" t="s">
        <v>42</v>
      </c>
      <c r="N99" s="26">
        <v>0</v>
      </c>
      <c r="O99" s="27">
        <f t="shared" si="4"/>
        <v>100</v>
      </c>
      <c r="P99" s="27"/>
      <c r="Q99" s="28" t="s">
        <v>292</v>
      </c>
      <c r="R99" s="4"/>
      <c r="S99" s="4"/>
      <c r="T99" s="4"/>
      <c r="U99" s="4"/>
      <c r="V99" s="4"/>
      <c r="W99" s="4"/>
    </row>
    <row r="100" spans="1:23" s="1" customFormat="1" ht="15" customHeight="1" x14ac:dyDescent="0.25">
      <c r="A100" s="15" t="s">
        <v>253</v>
      </c>
      <c r="B100" s="15" t="s">
        <v>71</v>
      </c>
      <c r="C100" s="20" t="s">
        <v>19</v>
      </c>
      <c r="D100" s="20"/>
      <c r="E100" s="15" t="s">
        <v>65</v>
      </c>
      <c r="F100" s="15"/>
      <c r="G100" s="26">
        <v>62</v>
      </c>
      <c r="H100" s="26">
        <v>30</v>
      </c>
      <c r="I100" s="26">
        <v>6</v>
      </c>
      <c r="J100" s="26">
        <v>2</v>
      </c>
      <c r="K100" s="26">
        <v>0</v>
      </c>
      <c r="L100" s="26">
        <v>0</v>
      </c>
      <c r="M100" s="26" t="s">
        <v>42</v>
      </c>
      <c r="N100" s="26">
        <v>0</v>
      </c>
      <c r="O100" s="27">
        <f t="shared" si="4"/>
        <v>100</v>
      </c>
      <c r="P100" s="27"/>
      <c r="Q100" s="28" t="s">
        <v>262</v>
      </c>
      <c r="R100" s="4"/>
      <c r="S100" s="4"/>
      <c r="T100" s="4"/>
      <c r="U100" s="4"/>
      <c r="V100" s="4"/>
      <c r="W100" s="4"/>
    </row>
    <row r="101" spans="1:23" s="1" customFormat="1" ht="15" customHeight="1" x14ac:dyDescent="0.25">
      <c r="A101" s="15" t="s">
        <v>253</v>
      </c>
      <c r="B101" s="15" t="s">
        <v>72</v>
      </c>
      <c r="C101" s="20" t="s">
        <v>19</v>
      </c>
      <c r="D101" s="20"/>
      <c r="E101" s="15" t="s">
        <v>65</v>
      </c>
      <c r="F101" s="15"/>
      <c r="G101" s="26">
        <v>55</v>
      </c>
      <c r="H101" s="26">
        <v>24.8</v>
      </c>
      <c r="I101" s="26">
        <v>19</v>
      </c>
      <c r="J101" s="26">
        <v>1.2</v>
      </c>
      <c r="K101" s="26">
        <v>0</v>
      </c>
      <c r="L101" s="26">
        <v>0</v>
      </c>
      <c r="M101" s="26" t="s">
        <v>42</v>
      </c>
      <c r="N101" s="26">
        <v>0</v>
      </c>
      <c r="O101" s="27">
        <f t="shared" si="4"/>
        <v>100</v>
      </c>
      <c r="P101" s="27"/>
      <c r="Q101" s="28" t="s">
        <v>262</v>
      </c>
      <c r="R101" s="4"/>
      <c r="S101" s="4"/>
      <c r="T101" s="4"/>
      <c r="U101" s="4"/>
      <c r="V101" s="4"/>
      <c r="W101" s="4"/>
    </row>
    <row r="102" spans="1:23" s="1" customFormat="1" ht="15" customHeight="1" x14ac:dyDescent="0.25">
      <c r="A102" s="15" t="s">
        <v>253</v>
      </c>
      <c r="B102" s="15" t="s">
        <v>73</v>
      </c>
      <c r="C102" s="20" t="s">
        <v>19</v>
      </c>
      <c r="D102" s="20"/>
      <c r="E102" s="15" t="s">
        <v>65</v>
      </c>
      <c r="F102" s="15"/>
      <c r="G102" s="26">
        <v>51</v>
      </c>
      <c r="H102" s="26">
        <v>33.5</v>
      </c>
      <c r="I102" s="26">
        <v>10</v>
      </c>
      <c r="J102" s="26">
        <v>4.7</v>
      </c>
      <c r="K102" s="26">
        <v>0</v>
      </c>
      <c r="L102" s="26">
        <v>0</v>
      </c>
      <c r="M102" s="26">
        <v>0.8</v>
      </c>
      <c r="N102" s="26">
        <v>0</v>
      </c>
      <c r="O102" s="27">
        <f t="shared" si="4"/>
        <v>100</v>
      </c>
      <c r="P102" s="27"/>
      <c r="Q102" s="28" t="s">
        <v>262</v>
      </c>
      <c r="R102" s="4"/>
      <c r="S102" s="4"/>
      <c r="T102" s="4"/>
      <c r="U102" s="4"/>
      <c r="V102" s="4"/>
      <c r="W102" s="4"/>
    </row>
    <row r="103" spans="1:23" s="1" customFormat="1" ht="15" customHeight="1" x14ac:dyDescent="0.25">
      <c r="A103" s="15" t="s">
        <v>253</v>
      </c>
      <c r="B103" s="15" t="s">
        <v>74</v>
      </c>
      <c r="C103" s="20" t="s">
        <v>19</v>
      </c>
      <c r="D103" s="20"/>
      <c r="E103" s="15" t="s">
        <v>65</v>
      </c>
      <c r="F103" s="15"/>
      <c r="G103" s="26">
        <v>46.5</v>
      </c>
      <c r="H103" s="26">
        <v>29</v>
      </c>
      <c r="I103" s="26">
        <v>20</v>
      </c>
      <c r="J103" s="26">
        <v>4.5</v>
      </c>
      <c r="K103" s="26">
        <v>0</v>
      </c>
      <c r="L103" s="26">
        <v>0</v>
      </c>
      <c r="M103" s="26">
        <v>0</v>
      </c>
      <c r="N103" s="26">
        <v>0</v>
      </c>
      <c r="O103" s="27">
        <f t="shared" si="4"/>
        <v>100</v>
      </c>
      <c r="P103" s="27"/>
      <c r="Q103" s="28" t="s">
        <v>262</v>
      </c>
      <c r="R103" s="4"/>
      <c r="S103" s="4"/>
      <c r="T103" s="4"/>
      <c r="U103" s="4"/>
      <c r="V103" s="4"/>
      <c r="W103" s="4"/>
    </row>
    <row r="104" spans="1:23" s="1" customFormat="1" ht="15" customHeight="1" x14ac:dyDescent="0.25">
      <c r="A104" s="15" t="s">
        <v>253</v>
      </c>
      <c r="B104" s="15" t="s">
        <v>9</v>
      </c>
      <c r="C104" s="15" t="s">
        <v>19</v>
      </c>
      <c r="D104" s="15"/>
      <c r="E104" s="15" t="s">
        <v>65</v>
      </c>
      <c r="F104" s="15"/>
      <c r="G104" s="26">
        <v>66.2</v>
      </c>
      <c r="H104" s="26">
        <v>21</v>
      </c>
      <c r="I104" s="26">
        <v>9</v>
      </c>
      <c r="J104" s="26">
        <v>3.8</v>
      </c>
      <c r="K104" s="26">
        <v>0</v>
      </c>
      <c r="L104" s="26">
        <v>0</v>
      </c>
      <c r="M104" s="26" t="s">
        <v>42</v>
      </c>
      <c r="N104" s="26">
        <v>0</v>
      </c>
      <c r="O104" s="27">
        <f t="shared" si="4"/>
        <v>100</v>
      </c>
      <c r="P104" s="27"/>
      <c r="Q104" s="28" t="s">
        <v>263</v>
      </c>
      <c r="R104" s="4"/>
      <c r="S104" s="4"/>
      <c r="T104" s="4"/>
      <c r="U104" s="4"/>
      <c r="V104" s="4"/>
      <c r="W104" s="4"/>
    </row>
    <row r="105" spans="1:23" s="1" customFormat="1" ht="15" customHeight="1" x14ac:dyDescent="0.25">
      <c r="A105" s="15" t="s">
        <v>253</v>
      </c>
      <c r="B105" s="15" t="s">
        <v>33</v>
      </c>
      <c r="C105" s="15" t="s">
        <v>19</v>
      </c>
      <c r="D105" s="15"/>
      <c r="E105" s="15" t="s">
        <v>65</v>
      </c>
      <c r="F105" s="15"/>
      <c r="G105" s="26">
        <v>60.3</v>
      </c>
      <c r="H105" s="26">
        <v>25</v>
      </c>
      <c r="I105" s="26">
        <v>11</v>
      </c>
      <c r="J105" s="26">
        <v>3.7</v>
      </c>
      <c r="K105" s="26">
        <v>0</v>
      </c>
      <c r="L105" s="26">
        <v>0</v>
      </c>
      <c r="M105" s="26" t="s">
        <v>42</v>
      </c>
      <c r="N105" s="26">
        <v>0</v>
      </c>
      <c r="O105" s="27">
        <f t="shared" si="4"/>
        <v>100</v>
      </c>
      <c r="P105" s="27"/>
      <c r="Q105" s="28" t="s">
        <v>134</v>
      </c>
      <c r="R105" s="4"/>
      <c r="S105" s="4"/>
      <c r="T105" s="4"/>
      <c r="U105" s="4"/>
      <c r="V105" s="4"/>
      <c r="W105" s="4"/>
    </row>
    <row r="106" spans="1:23" s="1" customFormat="1" ht="15" customHeight="1" x14ac:dyDescent="0.25">
      <c r="A106" s="15" t="s">
        <v>253</v>
      </c>
      <c r="B106" s="15" t="s">
        <v>31</v>
      </c>
      <c r="C106" s="15" t="s">
        <v>19</v>
      </c>
      <c r="D106" s="15"/>
      <c r="E106" s="15" t="s">
        <v>65</v>
      </c>
      <c r="F106" s="15"/>
      <c r="G106" s="26">
        <v>63</v>
      </c>
      <c r="H106" s="26">
        <v>21</v>
      </c>
      <c r="I106" s="26">
        <v>12.2</v>
      </c>
      <c r="J106" s="26">
        <v>3.8</v>
      </c>
      <c r="K106" s="26">
        <v>0</v>
      </c>
      <c r="L106" s="26">
        <v>0</v>
      </c>
      <c r="M106" s="26" t="s">
        <v>42</v>
      </c>
      <c r="N106" s="26">
        <v>0</v>
      </c>
      <c r="O106" s="27">
        <f t="shared" si="4"/>
        <v>100</v>
      </c>
      <c r="P106" s="27"/>
      <c r="Q106" s="28" t="s">
        <v>134</v>
      </c>
      <c r="R106" s="4"/>
      <c r="S106" s="4"/>
      <c r="T106" s="4"/>
      <c r="U106" s="4"/>
      <c r="V106" s="4"/>
      <c r="W106" s="4"/>
    </row>
    <row r="107" spans="1:23" s="1" customFormat="1" ht="15" customHeight="1" x14ac:dyDescent="0.25">
      <c r="A107" s="15" t="s">
        <v>253</v>
      </c>
      <c r="B107" s="15" t="s">
        <v>75</v>
      </c>
      <c r="C107" s="15" t="s">
        <v>18</v>
      </c>
      <c r="D107" s="15"/>
      <c r="E107" s="15" t="s">
        <v>67</v>
      </c>
      <c r="F107" s="15"/>
      <c r="G107" s="26">
        <v>78.5</v>
      </c>
      <c r="H107" s="26">
        <v>19</v>
      </c>
      <c r="I107" s="26">
        <v>1.5</v>
      </c>
      <c r="J107" s="26">
        <v>1</v>
      </c>
      <c r="K107" s="26">
        <v>0</v>
      </c>
      <c r="L107" s="26">
        <v>0</v>
      </c>
      <c r="M107" s="26" t="s">
        <v>42</v>
      </c>
      <c r="N107" s="26">
        <v>0</v>
      </c>
      <c r="O107" s="27">
        <f t="shared" si="4"/>
        <v>100</v>
      </c>
      <c r="P107" s="27"/>
      <c r="Q107" s="28" t="s">
        <v>262</v>
      </c>
      <c r="R107" s="4"/>
      <c r="S107" s="4"/>
      <c r="T107" s="4"/>
      <c r="U107" s="4"/>
      <c r="V107" s="4"/>
      <c r="W107" s="4"/>
    </row>
    <row r="108" spans="1:23" s="1" customFormat="1" ht="15" customHeight="1" x14ac:dyDescent="0.25">
      <c r="A108" s="15" t="s">
        <v>253</v>
      </c>
      <c r="B108" s="15" t="s">
        <v>10</v>
      </c>
      <c r="C108" s="15" t="s">
        <v>18</v>
      </c>
      <c r="D108" s="15"/>
      <c r="E108" s="15" t="s">
        <v>65</v>
      </c>
      <c r="F108" s="15"/>
      <c r="G108" s="26">
        <v>64.5</v>
      </c>
      <c r="H108" s="26">
        <v>30</v>
      </c>
      <c r="I108" s="26">
        <v>3.3</v>
      </c>
      <c r="J108" s="26">
        <v>2.2000000000000002</v>
      </c>
      <c r="K108" s="26">
        <v>0</v>
      </c>
      <c r="L108" s="26">
        <v>0</v>
      </c>
      <c r="M108" s="26">
        <v>0</v>
      </c>
      <c r="N108" s="26">
        <v>0</v>
      </c>
      <c r="O108" s="27">
        <f t="shared" si="4"/>
        <v>100</v>
      </c>
      <c r="P108" s="27"/>
      <c r="Q108" s="28" t="s">
        <v>263</v>
      </c>
      <c r="R108" s="4"/>
      <c r="S108" s="4"/>
      <c r="T108" s="4"/>
      <c r="U108" s="4"/>
      <c r="V108" s="4"/>
      <c r="W108" s="4"/>
    </row>
    <row r="109" spans="1:23" s="1" customFormat="1" ht="15" customHeight="1" x14ac:dyDescent="0.25">
      <c r="A109" s="15" t="s">
        <v>253</v>
      </c>
      <c r="B109" s="15" t="s">
        <v>32</v>
      </c>
      <c r="C109" s="15" t="s">
        <v>18</v>
      </c>
      <c r="D109" s="15"/>
      <c r="E109" s="15" t="s">
        <v>38</v>
      </c>
      <c r="F109" s="15"/>
      <c r="G109" s="26">
        <v>72.3</v>
      </c>
      <c r="H109" s="26">
        <v>22</v>
      </c>
      <c r="I109" s="26">
        <v>4.8</v>
      </c>
      <c r="J109" s="26">
        <v>0.9</v>
      </c>
      <c r="K109" s="26">
        <v>0</v>
      </c>
      <c r="L109" s="26">
        <v>0</v>
      </c>
      <c r="M109" s="26" t="s">
        <v>42</v>
      </c>
      <c r="N109" s="26">
        <v>0</v>
      </c>
      <c r="O109" s="27">
        <f t="shared" si="4"/>
        <v>100</v>
      </c>
      <c r="P109" s="27"/>
      <c r="Q109" s="28" t="s">
        <v>262</v>
      </c>
      <c r="R109" s="4"/>
      <c r="S109" s="4"/>
      <c r="T109" s="4"/>
      <c r="U109" s="4"/>
      <c r="V109" s="4"/>
      <c r="W109" s="4"/>
    </row>
    <row r="110" spans="1:23" s="1" customFormat="1" ht="15" customHeight="1" x14ac:dyDescent="0.25">
      <c r="A110" s="15" t="s">
        <v>253</v>
      </c>
      <c r="B110" s="15" t="s">
        <v>11</v>
      </c>
      <c r="C110" s="15" t="s">
        <v>148</v>
      </c>
      <c r="D110" s="15"/>
      <c r="E110" s="15" t="s">
        <v>65</v>
      </c>
      <c r="F110" s="15"/>
      <c r="G110" s="26">
        <v>38.299999999999997</v>
      </c>
      <c r="H110" s="26">
        <v>43</v>
      </c>
      <c r="I110" s="26">
        <v>16</v>
      </c>
      <c r="J110" s="26">
        <v>1.7</v>
      </c>
      <c r="K110" s="26">
        <v>0</v>
      </c>
      <c r="L110" s="26" t="s">
        <v>42</v>
      </c>
      <c r="M110" s="26">
        <v>1</v>
      </c>
      <c r="N110" s="26">
        <v>0</v>
      </c>
      <c r="O110" s="27">
        <f t="shared" si="4"/>
        <v>100</v>
      </c>
      <c r="P110" s="27"/>
      <c r="Q110" s="28" t="s">
        <v>263</v>
      </c>
      <c r="R110" s="4"/>
      <c r="S110" s="4"/>
      <c r="T110" s="4"/>
      <c r="U110" s="4"/>
      <c r="V110" s="4"/>
      <c r="W110" s="4"/>
    </row>
    <row r="111" spans="1:23" s="1" customFormat="1" ht="15" customHeight="1" x14ac:dyDescent="0.25">
      <c r="A111" s="15" t="s">
        <v>253</v>
      </c>
      <c r="B111" s="20" t="s">
        <v>202</v>
      </c>
      <c r="C111" s="20" t="s">
        <v>18</v>
      </c>
      <c r="D111" s="20"/>
      <c r="E111" s="20" t="s">
        <v>65</v>
      </c>
      <c r="F111" s="20"/>
      <c r="G111" s="27">
        <v>77.5</v>
      </c>
      <c r="H111" s="27">
        <v>18</v>
      </c>
      <c r="I111" s="27">
        <v>2.2999999999999998</v>
      </c>
      <c r="J111" s="27">
        <v>2.2000000000000002</v>
      </c>
      <c r="K111" s="27">
        <v>0</v>
      </c>
      <c r="L111" s="26">
        <v>0</v>
      </c>
      <c r="M111" s="27" t="s">
        <v>42</v>
      </c>
      <c r="N111" s="26">
        <v>0</v>
      </c>
      <c r="O111" s="27">
        <f t="shared" si="4"/>
        <v>100</v>
      </c>
      <c r="P111" s="27"/>
      <c r="Q111" s="28" t="s">
        <v>262</v>
      </c>
      <c r="R111" s="4"/>
      <c r="S111" s="4"/>
      <c r="T111" s="4"/>
      <c r="U111" s="4"/>
      <c r="V111" s="4"/>
      <c r="W111" s="4"/>
    </row>
    <row r="112" spans="1:23" s="1" customFormat="1" ht="15" customHeight="1" x14ac:dyDescent="0.25">
      <c r="A112" s="15" t="s">
        <v>253</v>
      </c>
      <c r="B112" s="20" t="s">
        <v>243</v>
      </c>
      <c r="C112" s="20" t="s">
        <v>197</v>
      </c>
      <c r="D112" s="20"/>
      <c r="E112" s="20" t="s">
        <v>77</v>
      </c>
      <c r="F112" s="20"/>
      <c r="G112" s="27">
        <v>0</v>
      </c>
      <c r="H112" s="27">
        <v>0</v>
      </c>
      <c r="I112" s="27">
        <v>0</v>
      </c>
      <c r="J112" s="27">
        <v>0</v>
      </c>
      <c r="K112" s="27">
        <v>100</v>
      </c>
      <c r="L112" s="26">
        <v>0</v>
      </c>
      <c r="M112" s="27" t="s">
        <v>42</v>
      </c>
      <c r="N112" s="26">
        <v>0</v>
      </c>
      <c r="O112" s="27">
        <f t="shared" si="4"/>
        <v>100</v>
      </c>
      <c r="P112" s="27"/>
      <c r="Q112" s="28" t="s">
        <v>262</v>
      </c>
      <c r="R112" s="4"/>
      <c r="S112" s="4"/>
      <c r="T112" s="4"/>
      <c r="U112" s="4"/>
      <c r="V112" s="4"/>
      <c r="W112" s="4"/>
    </row>
    <row r="113" spans="1:23" s="1" customFormat="1" ht="15" customHeight="1" x14ac:dyDescent="0.25">
      <c r="A113" s="15" t="s">
        <v>253</v>
      </c>
      <c r="B113" s="20" t="s">
        <v>203</v>
      </c>
      <c r="C113" s="20" t="s">
        <v>19</v>
      </c>
      <c r="D113" s="20"/>
      <c r="E113" s="20" t="s">
        <v>65</v>
      </c>
      <c r="F113" s="20"/>
      <c r="G113" s="27">
        <v>68</v>
      </c>
      <c r="H113" s="27">
        <v>19</v>
      </c>
      <c r="I113" s="27">
        <v>11</v>
      </c>
      <c r="J113" s="27">
        <v>2</v>
      </c>
      <c r="K113" s="27">
        <v>0</v>
      </c>
      <c r="L113" s="26">
        <v>0</v>
      </c>
      <c r="M113" s="27" t="s">
        <v>42</v>
      </c>
      <c r="N113" s="26">
        <v>0</v>
      </c>
      <c r="O113" s="27">
        <f t="shared" si="4"/>
        <v>100</v>
      </c>
      <c r="P113" s="27"/>
      <c r="Q113" s="28" t="s">
        <v>263</v>
      </c>
      <c r="R113" s="4"/>
      <c r="S113" s="4"/>
      <c r="T113" s="4"/>
      <c r="U113" s="4"/>
      <c r="V113" s="4"/>
      <c r="W113" s="4"/>
    </row>
    <row r="114" spans="1:23" s="1" customFormat="1" ht="15" customHeight="1" x14ac:dyDescent="0.25">
      <c r="A114" s="15" t="s">
        <v>253</v>
      </c>
      <c r="B114" s="20" t="s">
        <v>242</v>
      </c>
      <c r="C114" s="20" t="s">
        <v>197</v>
      </c>
      <c r="D114" s="20"/>
      <c r="E114" s="20" t="s">
        <v>77</v>
      </c>
      <c r="F114" s="20"/>
      <c r="G114" s="27">
        <v>0</v>
      </c>
      <c r="H114" s="27">
        <v>0</v>
      </c>
      <c r="I114" s="27">
        <v>0</v>
      </c>
      <c r="J114" s="27">
        <v>0</v>
      </c>
      <c r="K114" s="27">
        <v>100</v>
      </c>
      <c r="L114" s="26">
        <v>0</v>
      </c>
      <c r="M114" s="27" t="s">
        <v>42</v>
      </c>
      <c r="N114" s="26">
        <v>0</v>
      </c>
      <c r="O114" s="27">
        <f t="shared" si="4"/>
        <v>100</v>
      </c>
      <c r="P114" s="27"/>
      <c r="Q114" s="28" t="s">
        <v>263</v>
      </c>
      <c r="R114" s="4"/>
      <c r="S114" s="4"/>
      <c r="T114" s="4"/>
      <c r="U114" s="4"/>
      <c r="V114" s="4"/>
      <c r="W114" s="4"/>
    </row>
    <row r="115" spans="1:23" s="1" customFormat="1" ht="15" customHeight="1" x14ac:dyDescent="0.25">
      <c r="A115" s="15" t="s">
        <v>253</v>
      </c>
      <c r="B115" s="20" t="s">
        <v>34</v>
      </c>
      <c r="C115" s="20" t="s">
        <v>63</v>
      </c>
      <c r="D115" s="20"/>
      <c r="E115" s="20" t="s">
        <v>65</v>
      </c>
      <c r="F115" s="20"/>
      <c r="G115" s="27">
        <v>47.5</v>
      </c>
      <c r="H115" s="27">
        <v>18</v>
      </c>
      <c r="I115" s="27">
        <v>15</v>
      </c>
      <c r="J115" s="27">
        <v>4.5</v>
      </c>
      <c r="K115" s="27">
        <v>15</v>
      </c>
      <c r="L115" s="26">
        <v>0</v>
      </c>
      <c r="M115" s="27" t="s">
        <v>42</v>
      </c>
      <c r="N115" s="26">
        <v>0</v>
      </c>
      <c r="O115" s="27">
        <f t="shared" si="4"/>
        <v>100</v>
      </c>
      <c r="P115" s="27"/>
      <c r="Q115" s="28" t="s">
        <v>265</v>
      </c>
      <c r="R115" s="4"/>
      <c r="S115" s="4"/>
      <c r="T115" s="4"/>
      <c r="U115" s="4"/>
      <c r="V115" s="4"/>
      <c r="W115" s="4"/>
    </row>
    <row r="116" spans="1:23" s="1" customFormat="1" ht="15" customHeight="1" x14ac:dyDescent="0.25">
      <c r="A116" s="15" t="s">
        <v>253</v>
      </c>
      <c r="B116" s="20" t="s">
        <v>204</v>
      </c>
      <c r="C116" s="20" t="s">
        <v>19</v>
      </c>
      <c r="D116" s="20"/>
      <c r="E116" s="20" t="s">
        <v>65</v>
      </c>
      <c r="F116" s="20"/>
      <c r="G116" s="27">
        <v>78</v>
      </c>
      <c r="H116" s="27">
        <v>13</v>
      </c>
      <c r="I116" s="27">
        <v>8</v>
      </c>
      <c r="J116" s="27">
        <v>1</v>
      </c>
      <c r="K116" s="27">
        <v>0</v>
      </c>
      <c r="L116" s="26">
        <v>0</v>
      </c>
      <c r="M116" s="27" t="s">
        <v>42</v>
      </c>
      <c r="N116" s="26">
        <v>0</v>
      </c>
      <c r="O116" s="27">
        <f t="shared" si="4"/>
        <v>100</v>
      </c>
      <c r="P116" s="27"/>
      <c r="Q116" s="28" t="s">
        <v>140</v>
      </c>
      <c r="R116" s="4"/>
      <c r="S116" s="4"/>
      <c r="T116" s="4"/>
      <c r="U116" s="4"/>
      <c r="V116" s="4"/>
      <c r="W116" s="4"/>
    </row>
    <row r="117" spans="1:23" s="1" customFormat="1" ht="15" customHeight="1" x14ac:dyDescent="0.25">
      <c r="A117" s="15" t="s">
        <v>253</v>
      </c>
      <c r="B117" s="20" t="s">
        <v>261</v>
      </c>
      <c r="C117" s="20" t="s">
        <v>132</v>
      </c>
      <c r="D117" s="20"/>
      <c r="E117" s="20" t="s">
        <v>77</v>
      </c>
      <c r="F117" s="20"/>
      <c r="G117" s="27">
        <v>10</v>
      </c>
      <c r="H117" s="27">
        <v>0</v>
      </c>
      <c r="I117" s="27">
        <v>20.399999999999999</v>
      </c>
      <c r="J117" s="27">
        <v>0.6</v>
      </c>
      <c r="K117" s="27">
        <v>68</v>
      </c>
      <c r="L117" s="26">
        <v>0</v>
      </c>
      <c r="M117" s="27">
        <v>1</v>
      </c>
      <c r="N117" s="26">
        <v>0</v>
      </c>
      <c r="O117" s="27">
        <f t="shared" si="4"/>
        <v>100</v>
      </c>
      <c r="P117" s="27"/>
      <c r="Q117" s="28" t="s">
        <v>134</v>
      </c>
      <c r="R117" s="4"/>
      <c r="S117" s="4"/>
      <c r="T117" s="4"/>
      <c r="U117" s="4"/>
      <c r="V117" s="4"/>
      <c r="W117" s="4"/>
    </row>
    <row r="118" spans="1:23" s="1" customFormat="1" ht="15" customHeight="1" x14ac:dyDescent="0.25">
      <c r="A118" s="15" t="s">
        <v>253</v>
      </c>
      <c r="B118" s="20" t="s">
        <v>78</v>
      </c>
      <c r="C118" s="15" t="s">
        <v>19</v>
      </c>
      <c r="D118" s="15"/>
      <c r="E118" s="15" t="s">
        <v>38</v>
      </c>
      <c r="F118" s="15"/>
      <c r="G118" s="27">
        <v>69.5</v>
      </c>
      <c r="H118" s="27">
        <v>20</v>
      </c>
      <c r="I118" s="27">
        <v>6</v>
      </c>
      <c r="J118" s="27">
        <v>4.5</v>
      </c>
      <c r="K118" s="27">
        <v>0</v>
      </c>
      <c r="L118" s="26">
        <v>0</v>
      </c>
      <c r="M118" s="27" t="s">
        <v>42</v>
      </c>
      <c r="N118" s="26">
        <v>0</v>
      </c>
      <c r="O118" s="27">
        <f t="shared" si="4"/>
        <v>100</v>
      </c>
      <c r="P118" s="27"/>
      <c r="Q118" s="28" t="s">
        <v>134</v>
      </c>
      <c r="R118" s="4"/>
      <c r="S118" s="4"/>
      <c r="T118" s="4"/>
      <c r="U118" s="4"/>
      <c r="V118" s="4"/>
      <c r="W118" s="4"/>
    </row>
    <row r="119" spans="1:23" s="9" customFormat="1" ht="15" customHeight="1" x14ac:dyDescent="0.25">
      <c r="A119" s="15" t="s">
        <v>253</v>
      </c>
      <c r="B119" s="20" t="s">
        <v>219</v>
      </c>
      <c r="C119" s="20" t="s">
        <v>19</v>
      </c>
      <c r="D119" s="20"/>
      <c r="E119" s="20" t="s">
        <v>38</v>
      </c>
      <c r="F119" s="20"/>
      <c r="G119" s="27">
        <v>69.900000000000006</v>
      </c>
      <c r="H119" s="27">
        <v>23.6</v>
      </c>
      <c r="I119" s="27">
        <v>5.0999999999999996</v>
      </c>
      <c r="J119" s="27">
        <v>1.4</v>
      </c>
      <c r="K119" s="27">
        <v>0</v>
      </c>
      <c r="L119" s="26">
        <v>0</v>
      </c>
      <c r="M119" s="26">
        <v>0</v>
      </c>
      <c r="N119" s="27">
        <v>0</v>
      </c>
      <c r="O119" s="27">
        <f t="shared" si="4"/>
        <v>100</v>
      </c>
      <c r="P119" s="27"/>
      <c r="Q119" s="28" t="s">
        <v>216</v>
      </c>
      <c r="R119" s="13"/>
      <c r="S119" s="13"/>
      <c r="T119" s="13"/>
      <c r="U119" s="13"/>
      <c r="V119" s="13"/>
      <c r="W119" s="13"/>
    </row>
    <row r="120" spans="1:23" s="9" customFormat="1" ht="15" customHeight="1" x14ac:dyDescent="0.25">
      <c r="A120" s="15" t="s">
        <v>253</v>
      </c>
      <c r="B120" s="20" t="s">
        <v>220</v>
      </c>
      <c r="C120" s="20" t="s">
        <v>18</v>
      </c>
      <c r="D120" s="20"/>
      <c r="E120" s="20" t="s">
        <v>38</v>
      </c>
      <c r="F120" s="20"/>
      <c r="G120" s="27">
        <v>81.099999999999994</v>
      </c>
      <c r="H120" s="27">
        <v>15.5</v>
      </c>
      <c r="I120" s="27">
        <v>2.4</v>
      </c>
      <c r="J120" s="27">
        <v>1</v>
      </c>
      <c r="K120" s="27">
        <v>0</v>
      </c>
      <c r="L120" s="26">
        <v>0</v>
      </c>
      <c r="M120" s="26">
        <v>0</v>
      </c>
      <c r="N120" s="27">
        <v>0</v>
      </c>
      <c r="O120" s="27">
        <f t="shared" si="4"/>
        <v>100</v>
      </c>
      <c r="P120" s="27"/>
      <c r="Q120" s="28" t="s">
        <v>216</v>
      </c>
      <c r="R120" s="13"/>
      <c r="S120" s="13"/>
      <c r="T120" s="13"/>
      <c r="U120" s="13"/>
      <c r="V120" s="13"/>
      <c r="W120" s="13"/>
    </row>
    <row r="121" spans="1:23" s="9" customFormat="1" ht="15" customHeight="1" x14ac:dyDescent="0.25">
      <c r="A121" s="15" t="s">
        <v>253</v>
      </c>
      <c r="B121" s="20" t="s">
        <v>221</v>
      </c>
      <c r="C121" s="20" t="s">
        <v>18</v>
      </c>
      <c r="D121" s="20"/>
      <c r="E121" s="20" t="s">
        <v>246</v>
      </c>
      <c r="F121" s="20"/>
      <c r="G121" s="27">
        <v>72.099999999999994</v>
      </c>
      <c r="H121" s="27">
        <v>21.5</v>
      </c>
      <c r="I121" s="27">
        <v>4.5999999999999996</v>
      </c>
      <c r="J121" s="27">
        <v>1.8</v>
      </c>
      <c r="K121" s="27">
        <v>0</v>
      </c>
      <c r="L121" s="26">
        <v>0</v>
      </c>
      <c r="M121" s="26">
        <v>0</v>
      </c>
      <c r="N121" s="27">
        <v>0</v>
      </c>
      <c r="O121" s="27">
        <f t="shared" si="4"/>
        <v>99.999999999999986</v>
      </c>
      <c r="P121" s="27"/>
      <c r="Q121" s="28" t="s">
        <v>216</v>
      </c>
      <c r="R121" s="13"/>
      <c r="S121" s="13"/>
      <c r="T121" s="13"/>
      <c r="U121" s="13"/>
      <c r="V121" s="13"/>
      <c r="W121" s="13"/>
    </row>
    <row r="122" spans="1:23" s="9" customFormat="1" ht="15" customHeight="1" x14ac:dyDescent="0.25">
      <c r="A122" s="15" t="s">
        <v>253</v>
      </c>
      <c r="B122" s="20" t="s">
        <v>222</v>
      </c>
      <c r="C122" s="20" t="s">
        <v>18</v>
      </c>
      <c r="D122" s="20"/>
      <c r="E122" s="20" t="s">
        <v>38</v>
      </c>
      <c r="F122" s="20"/>
      <c r="G122" s="27">
        <v>87</v>
      </c>
      <c r="H122" s="27">
        <v>11.7</v>
      </c>
      <c r="I122" s="27">
        <v>1.1000000000000001</v>
      </c>
      <c r="J122" s="27">
        <v>0.2</v>
      </c>
      <c r="K122" s="27">
        <v>0</v>
      </c>
      <c r="L122" s="26">
        <v>0</v>
      </c>
      <c r="M122" s="26">
        <v>0</v>
      </c>
      <c r="N122" s="27">
        <v>0</v>
      </c>
      <c r="O122" s="27">
        <f t="shared" si="4"/>
        <v>100</v>
      </c>
      <c r="P122" s="27"/>
      <c r="Q122" s="28" t="s">
        <v>216</v>
      </c>
      <c r="R122" s="13"/>
      <c r="S122" s="13"/>
      <c r="T122" s="13"/>
      <c r="U122" s="13"/>
      <c r="V122" s="13"/>
      <c r="W122" s="13"/>
    </row>
    <row r="123" spans="1:23" s="9" customFormat="1" ht="15" customHeight="1" x14ac:dyDescent="0.25">
      <c r="A123" s="15" t="s">
        <v>253</v>
      </c>
      <c r="B123" s="20" t="s">
        <v>223</v>
      </c>
      <c r="C123" s="20" t="s">
        <v>19</v>
      </c>
      <c r="D123" s="20"/>
      <c r="E123" s="20" t="s">
        <v>38</v>
      </c>
      <c r="F123" s="20"/>
      <c r="G123" s="27">
        <v>69.400000000000006</v>
      </c>
      <c r="H123" s="27">
        <v>22.5</v>
      </c>
      <c r="I123" s="27">
        <v>7.3</v>
      </c>
      <c r="J123" s="33">
        <v>0.6</v>
      </c>
      <c r="K123" s="27">
        <v>0</v>
      </c>
      <c r="L123" s="26">
        <v>0</v>
      </c>
      <c r="M123" s="27">
        <v>0.6</v>
      </c>
      <c r="N123" s="27">
        <v>0</v>
      </c>
      <c r="O123" s="27">
        <f>SUM(G123:N123)</f>
        <v>100.39999999999999</v>
      </c>
      <c r="P123" s="27"/>
      <c r="Q123" s="28" t="s">
        <v>215</v>
      </c>
      <c r="R123" s="13"/>
      <c r="S123" s="13"/>
      <c r="T123" s="13"/>
      <c r="U123" s="13"/>
      <c r="V123" s="13"/>
      <c r="W123" s="13"/>
    </row>
    <row r="124" spans="1:23" s="9" customFormat="1" ht="15" customHeight="1" x14ac:dyDescent="0.25">
      <c r="A124" s="15" t="s">
        <v>253</v>
      </c>
      <c r="B124" s="20" t="s">
        <v>224</v>
      </c>
      <c r="C124" s="20" t="s">
        <v>18</v>
      </c>
      <c r="D124" s="20"/>
      <c r="E124" s="20" t="s">
        <v>38</v>
      </c>
      <c r="F124" s="20"/>
      <c r="G124" s="27">
        <v>76.599999999999994</v>
      </c>
      <c r="H124" s="27">
        <v>21.7</v>
      </c>
      <c r="I124" s="27">
        <v>1.3</v>
      </c>
      <c r="J124" s="27">
        <v>0</v>
      </c>
      <c r="K124" s="27">
        <v>0</v>
      </c>
      <c r="L124" s="26">
        <v>0</v>
      </c>
      <c r="M124" s="27">
        <v>0.4</v>
      </c>
      <c r="N124" s="27">
        <v>0</v>
      </c>
      <c r="O124" s="27">
        <f t="shared" si="4"/>
        <v>100</v>
      </c>
      <c r="P124" s="27"/>
      <c r="Q124" s="28" t="s">
        <v>216</v>
      </c>
      <c r="R124" s="13"/>
      <c r="S124" s="13"/>
      <c r="T124" s="13"/>
      <c r="U124" s="13"/>
      <c r="V124" s="13"/>
      <c r="W124" s="13"/>
    </row>
    <row r="125" spans="1:23" s="9" customFormat="1" ht="15" customHeight="1" x14ac:dyDescent="0.25">
      <c r="A125" s="15" t="s">
        <v>253</v>
      </c>
      <c r="B125" s="20" t="s">
        <v>225</v>
      </c>
      <c r="C125" s="20" t="s">
        <v>19</v>
      </c>
      <c r="D125" s="20"/>
      <c r="E125" s="20" t="s">
        <v>67</v>
      </c>
      <c r="F125" s="20"/>
      <c r="G125" s="27">
        <v>68.400000000000006</v>
      </c>
      <c r="H125" s="27">
        <v>24.3</v>
      </c>
      <c r="I125" s="27">
        <v>6.7</v>
      </c>
      <c r="J125" s="27">
        <v>0.6</v>
      </c>
      <c r="K125" s="27">
        <v>0</v>
      </c>
      <c r="L125" s="26">
        <v>0</v>
      </c>
      <c r="M125" s="26">
        <v>0</v>
      </c>
      <c r="N125" s="27">
        <v>0</v>
      </c>
      <c r="O125" s="27">
        <f t="shared" si="4"/>
        <v>100</v>
      </c>
      <c r="P125" s="27"/>
      <c r="Q125" s="28" t="s">
        <v>213</v>
      </c>
      <c r="R125" s="13"/>
      <c r="S125" s="13"/>
      <c r="T125" s="13"/>
      <c r="U125" s="13"/>
      <c r="V125" s="13"/>
      <c r="W125" s="13"/>
    </row>
    <row r="126" spans="1:23" s="9" customFormat="1" ht="15" customHeight="1" x14ac:dyDescent="0.25">
      <c r="A126" s="15" t="s">
        <v>253</v>
      </c>
      <c r="B126" s="20" t="s">
        <v>226</v>
      </c>
      <c r="C126" s="20" t="s">
        <v>86</v>
      </c>
      <c r="D126" s="20"/>
      <c r="E126" s="20" t="s">
        <v>110</v>
      </c>
      <c r="F126" s="20"/>
      <c r="G126" s="27">
        <v>73.900000000000006</v>
      </c>
      <c r="H126" s="27">
        <v>4.5999999999999996</v>
      </c>
      <c r="I126" s="27">
        <v>20.9</v>
      </c>
      <c r="J126" s="27">
        <v>0</v>
      </c>
      <c r="K126" s="27">
        <v>0</v>
      </c>
      <c r="L126" s="26">
        <v>0</v>
      </c>
      <c r="M126" s="27">
        <v>0.6</v>
      </c>
      <c r="N126" s="27">
        <v>0</v>
      </c>
      <c r="O126" s="27">
        <f t="shared" si="4"/>
        <v>100</v>
      </c>
      <c r="P126" s="27"/>
      <c r="Q126" s="28" t="s">
        <v>213</v>
      </c>
      <c r="R126" s="13"/>
      <c r="S126" s="13"/>
      <c r="T126" s="13"/>
      <c r="U126" s="13"/>
      <c r="V126" s="13"/>
      <c r="W126" s="13"/>
    </row>
    <row r="127" spans="1:23" s="9" customFormat="1" ht="15" customHeight="1" x14ac:dyDescent="0.25">
      <c r="A127" s="15" t="s">
        <v>253</v>
      </c>
      <c r="B127" s="20" t="s">
        <v>227</v>
      </c>
      <c r="C127" s="20" t="s">
        <v>86</v>
      </c>
      <c r="D127" s="20"/>
      <c r="E127" s="20" t="s">
        <v>110</v>
      </c>
      <c r="F127" s="20"/>
      <c r="G127" s="27">
        <v>56.1</v>
      </c>
      <c r="H127" s="27">
        <v>3.6</v>
      </c>
      <c r="I127" s="27">
        <v>37.200000000000003</v>
      </c>
      <c r="J127" s="27">
        <v>0</v>
      </c>
      <c r="K127" s="27">
        <v>0</v>
      </c>
      <c r="L127" s="26">
        <v>0</v>
      </c>
      <c r="M127" s="27">
        <v>3.1</v>
      </c>
      <c r="N127" s="27">
        <v>0</v>
      </c>
      <c r="O127" s="27">
        <f t="shared" si="4"/>
        <v>100</v>
      </c>
      <c r="P127" s="27"/>
      <c r="Q127" s="28" t="s">
        <v>216</v>
      </c>
      <c r="R127" s="13"/>
      <c r="S127" s="13"/>
      <c r="T127" s="13"/>
      <c r="U127" s="13"/>
      <c r="V127" s="13"/>
      <c r="W127" s="13"/>
    </row>
    <row r="128" spans="1:23" s="9" customFormat="1" ht="15" customHeight="1" x14ac:dyDescent="0.25">
      <c r="A128" s="15" t="s">
        <v>253</v>
      </c>
      <c r="B128" s="20" t="s">
        <v>228</v>
      </c>
      <c r="C128" s="20" t="s">
        <v>86</v>
      </c>
      <c r="D128" s="20"/>
      <c r="E128" s="20" t="s">
        <v>110</v>
      </c>
      <c r="F128" s="20"/>
      <c r="G128" s="27">
        <v>59.3</v>
      </c>
      <c r="H128" s="27">
        <v>5</v>
      </c>
      <c r="I128" s="27">
        <v>33.200000000000003</v>
      </c>
      <c r="J128" s="27">
        <v>0</v>
      </c>
      <c r="K128" s="27">
        <v>0</v>
      </c>
      <c r="L128" s="26">
        <v>0</v>
      </c>
      <c r="M128" s="27">
        <v>2.5</v>
      </c>
      <c r="N128" s="27">
        <v>0</v>
      </c>
      <c r="O128" s="27">
        <f t="shared" si="4"/>
        <v>100</v>
      </c>
      <c r="P128" s="27"/>
      <c r="Q128" s="28" t="s">
        <v>216</v>
      </c>
      <c r="R128" s="13"/>
      <c r="S128" s="13"/>
      <c r="T128" s="13"/>
      <c r="U128" s="13"/>
      <c r="V128" s="13"/>
      <c r="W128" s="13"/>
    </row>
    <row r="129" spans="1:23" s="9" customFormat="1" ht="15" customHeight="1" x14ac:dyDescent="0.25">
      <c r="A129" s="15" t="s">
        <v>253</v>
      </c>
      <c r="B129" s="20" t="s">
        <v>229</v>
      </c>
      <c r="C129" s="20" t="s">
        <v>19</v>
      </c>
      <c r="D129" s="20"/>
      <c r="E129" s="20" t="s">
        <v>198</v>
      </c>
      <c r="F129" s="20"/>
      <c r="G129" s="27">
        <v>71.8</v>
      </c>
      <c r="H129" s="27">
        <v>19.100000000000001</v>
      </c>
      <c r="I129" s="27">
        <v>8.9</v>
      </c>
      <c r="J129" s="27">
        <v>0.2</v>
      </c>
      <c r="K129" s="27">
        <v>0</v>
      </c>
      <c r="L129" s="26">
        <v>0</v>
      </c>
      <c r="M129" s="27">
        <v>0</v>
      </c>
      <c r="N129" s="27">
        <v>0</v>
      </c>
      <c r="O129" s="27">
        <f t="shared" si="4"/>
        <v>100.00000000000001</v>
      </c>
      <c r="P129" s="27"/>
      <c r="Q129" s="28" t="s">
        <v>218</v>
      </c>
      <c r="R129" s="13"/>
      <c r="S129" s="13"/>
      <c r="T129" s="13"/>
      <c r="U129" s="13"/>
      <c r="V129" s="13"/>
      <c r="W129" s="13"/>
    </row>
    <row r="130" spans="1:23" s="9" customFormat="1" ht="15" customHeight="1" x14ac:dyDescent="0.25">
      <c r="A130" s="15" t="s">
        <v>253</v>
      </c>
      <c r="B130" s="20" t="s">
        <v>244</v>
      </c>
      <c r="C130" s="20" t="s">
        <v>197</v>
      </c>
      <c r="D130" s="20"/>
      <c r="E130" s="20" t="s">
        <v>77</v>
      </c>
      <c r="F130" s="20"/>
      <c r="G130" s="27">
        <v>0</v>
      </c>
      <c r="H130" s="27">
        <v>0</v>
      </c>
      <c r="I130" s="27">
        <v>0</v>
      </c>
      <c r="J130" s="27">
        <v>0</v>
      </c>
      <c r="K130" s="27">
        <v>98.6</v>
      </c>
      <c r="L130" s="27">
        <v>0</v>
      </c>
      <c r="M130" s="27">
        <v>1.4</v>
      </c>
      <c r="N130" s="27">
        <v>0</v>
      </c>
      <c r="O130" s="27">
        <f t="shared" si="4"/>
        <v>100</v>
      </c>
      <c r="P130" s="27"/>
      <c r="Q130" s="28" t="s">
        <v>218</v>
      </c>
      <c r="R130" s="13"/>
      <c r="S130" s="13"/>
      <c r="T130" s="13"/>
      <c r="U130" s="13"/>
      <c r="V130" s="13"/>
      <c r="W130" s="13"/>
    </row>
    <row r="131" spans="1:23" s="9" customFormat="1" ht="15" customHeight="1" x14ac:dyDescent="0.25">
      <c r="A131" s="15" t="s">
        <v>253</v>
      </c>
      <c r="B131" s="20" t="s">
        <v>230</v>
      </c>
      <c r="C131" s="20" t="s">
        <v>18</v>
      </c>
      <c r="D131" s="20"/>
      <c r="E131" s="20" t="s">
        <v>198</v>
      </c>
      <c r="F131" s="20"/>
      <c r="G131" s="27">
        <v>80.7</v>
      </c>
      <c r="H131" s="27">
        <v>15.5</v>
      </c>
      <c r="I131" s="27">
        <v>3.6</v>
      </c>
      <c r="J131" s="27">
        <v>0.2</v>
      </c>
      <c r="K131" s="27">
        <v>0</v>
      </c>
      <c r="L131" s="27">
        <v>0</v>
      </c>
      <c r="M131" s="27">
        <v>0</v>
      </c>
      <c r="N131" s="27">
        <v>0</v>
      </c>
      <c r="O131" s="27">
        <f t="shared" si="4"/>
        <v>100</v>
      </c>
      <c r="P131" s="27"/>
      <c r="Q131" s="28" t="s">
        <v>213</v>
      </c>
      <c r="R131" s="13"/>
      <c r="S131" s="13"/>
      <c r="T131" s="13"/>
      <c r="U131" s="13"/>
      <c r="V131" s="13"/>
      <c r="W131" s="13"/>
    </row>
    <row r="132" spans="1:23" s="9" customFormat="1" ht="15" customHeight="1" x14ac:dyDescent="0.25">
      <c r="A132" s="15" t="s">
        <v>253</v>
      </c>
      <c r="B132" s="20" t="s">
        <v>231</v>
      </c>
      <c r="C132" s="20" t="s">
        <v>86</v>
      </c>
      <c r="D132" s="20"/>
      <c r="E132" s="20" t="s">
        <v>110</v>
      </c>
      <c r="F132" s="20"/>
      <c r="G132" s="27">
        <v>60.4</v>
      </c>
      <c r="H132" s="27">
        <v>4.3</v>
      </c>
      <c r="I132" s="27">
        <v>34</v>
      </c>
      <c r="J132" s="27">
        <v>0.3</v>
      </c>
      <c r="K132" s="27">
        <v>0</v>
      </c>
      <c r="L132" s="27">
        <v>0</v>
      </c>
      <c r="M132" s="27">
        <v>1</v>
      </c>
      <c r="N132" s="27">
        <v>0</v>
      </c>
      <c r="O132" s="27">
        <f t="shared" ref="O132" si="5">SUM(G132:N132)</f>
        <v>100</v>
      </c>
      <c r="P132" s="27"/>
      <c r="Q132" s="28" t="s">
        <v>213</v>
      </c>
      <c r="R132" s="13"/>
      <c r="S132" s="13"/>
      <c r="T132" s="13"/>
      <c r="U132" s="13"/>
      <c r="V132" s="13"/>
      <c r="W132" s="13"/>
    </row>
    <row r="133" spans="1:23" s="1" customFormat="1" ht="15" customHeight="1" x14ac:dyDescent="0.25">
      <c r="A133" s="16"/>
      <c r="B133" s="16"/>
      <c r="C133" s="16"/>
      <c r="D133" s="16"/>
      <c r="E133" s="16"/>
      <c r="F133" s="16"/>
      <c r="G133" s="29"/>
      <c r="H133" s="29"/>
      <c r="I133" s="29"/>
      <c r="J133" s="29"/>
      <c r="K133" s="29"/>
      <c r="L133" s="29"/>
      <c r="M133" s="29"/>
      <c r="N133" s="29"/>
      <c r="O133" s="29"/>
      <c r="P133" s="29"/>
      <c r="Q133" s="30"/>
      <c r="R133" s="4"/>
      <c r="S133" s="4"/>
      <c r="T133" s="4"/>
      <c r="U133" s="4"/>
      <c r="V133" s="4"/>
      <c r="W133" s="4"/>
    </row>
    <row r="134" spans="1:23" s="1" customFormat="1" ht="15" customHeight="1" x14ac:dyDescent="0.25">
      <c r="A134" s="15" t="s">
        <v>255</v>
      </c>
      <c r="B134" s="20" t="s">
        <v>79</v>
      </c>
      <c r="C134" s="20" t="s">
        <v>19</v>
      </c>
      <c r="D134" s="20"/>
      <c r="E134" s="20" t="s">
        <v>38</v>
      </c>
      <c r="F134" s="20"/>
      <c r="G134" s="27">
        <v>67</v>
      </c>
      <c r="H134" s="27">
        <v>21</v>
      </c>
      <c r="I134" s="27">
        <v>10</v>
      </c>
      <c r="J134" s="27">
        <v>2</v>
      </c>
      <c r="K134" s="27">
        <v>0</v>
      </c>
      <c r="L134" s="26">
        <v>0</v>
      </c>
      <c r="M134" s="27">
        <v>0</v>
      </c>
      <c r="N134" s="26">
        <v>0</v>
      </c>
      <c r="O134" s="27">
        <f t="shared" ref="O134:O144" si="6">SUM(G134:N134)</f>
        <v>100</v>
      </c>
      <c r="P134" s="27"/>
      <c r="Q134" s="28" t="s">
        <v>264</v>
      </c>
      <c r="R134" s="4"/>
      <c r="S134" s="4"/>
      <c r="T134" s="4"/>
      <c r="U134" s="4"/>
      <c r="V134" s="4"/>
      <c r="W134" s="4"/>
    </row>
    <row r="135" spans="1:23" s="1" customFormat="1" ht="15" customHeight="1" x14ac:dyDescent="0.25">
      <c r="A135" s="15" t="s">
        <v>255</v>
      </c>
      <c r="B135" s="20" t="s">
        <v>80</v>
      </c>
      <c r="C135" s="20" t="s">
        <v>19</v>
      </c>
      <c r="D135" s="20"/>
      <c r="E135" s="20" t="s">
        <v>38</v>
      </c>
      <c r="F135" s="20"/>
      <c r="G135" s="27">
        <v>72</v>
      </c>
      <c r="H135" s="27">
        <v>17</v>
      </c>
      <c r="I135" s="27">
        <v>8</v>
      </c>
      <c r="J135" s="27">
        <v>3</v>
      </c>
      <c r="K135" s="27">
        <v>0</v>
      </c>
      <c r="L135" s="26">
        <v>0</v>
      </c>
      <c r="M135" s="27" t="s">
        <v>42</v>
      </c>
      <c r="N135" s="26">
        <v>0</v>
      </c>
      <c r="O135" s="27">
        <f t="shared" si="6"/>
        <v>100</v>
      </c>
      <c r="P135" s="27"/>
      <c r="Q135" s="28" t="s">
        <v>264</v>
      </c>
      <c r="R135" s="4"/>
      <c r="S135" s="4"/>
      <c r="T135" s="4"/>
      <c r="U135" s="4"/>
      <c r="V135" s="4"/>
      <c r="W135" s="4"/>
    </row>
    <row r="136" spans="1:23" s="1" customFormat="1" ht="15" customHeight="1" x14ac:dyDescent="0.25">
      <c r="A136" s="15" t="s">
        <v>255</v>
      </c>
      <c r="B136" s="20" t="s">
        <v>81</v>
      </c>
      <c r="C136" s="20" t="s">
        <v>19</v>
      </c>
      <c r="D136" s="20"/>
      <c r="E136" s="20" t="s">
        <v>38</v>
      </c>
      <c r="F136" s="20"/>
      <c r="G136" s="27">
        <v>55</v>
      </c>
      <c r="H136" s="27">
        <v>24</v>
      </c>
      <c r="I136" s="27">
        <v>17</v>
      </c>
      <c r="J136" s="27">
        <v>4</v>
      </c>
      <c r="K136" s="27">
        <v>0</v>
      </c>
      <c r="L136" s="26">
        <v>0</v>
      </c>
      <c r="M136" s="27">
        <v>0</v>
      </c>
      <c r="N136" s="26">
        <v>0</v>
      </c>
      <c r="O136" s="27">
        <f t="shared" si="6"/>
        <v>100</v>
      </c>
      <c r="P136" s="27"/>
      <c r="Q136" s="28" t="s">
        <v>264</v>
      </c>
      <c r="R136" s="4"/>
      <c r="S136" s="4"/>
      <c r="T136" s="4"/>
      <c r="U136" s="4"/>
      <c r="V136" s="4"/>
      <c r="W136" s="4"/>
    </row>
    <row r="137" spans="1:23" s="1" customFormat="1" ht="15" customHeight="1" x14ac:dyDescent="0.25">
      <c r="A137" s="15" t="s">
        <v>255</v>
      </c>
      <c r="B137" s="20" t="s">
        <v>82</v>
      </c>
      <c r="C137" s="20" t="s">
        <v>19</v>
      </c>
      <c r="D137" s="20"/>
      <c r="E137" s="20" t="s">
        <v>38</v>
      </c>
      <c r="F137" s="20"/>
      <c r="G137" s="27">
        <v>64</v>
      </c>
      <c r="H137" s="27">
        <v>22</v>
      </c>
      <c r="I137" s="27">
        <v>10</v>
      </c>
      <c r="J137" s="27">
        <v>4</v>
      </c>
      <c r="K137" s="27">
        <v>0</v>
      </c>
      <c r="L137" s="26">
        <v>0</v>
      </c>
      <c r="M137" s="27" t="s">
        <v>42</v>
      </c>
      <c r="N137" s="26">
        <v>0</v>
      </c>
      <c r="O137" s="27">
        <f t="shared" si="6"/>
        <v>100</v>
      </c>
      <c r="P137" s="27"/>
      <c r="Q137" s="28" t="s">
        <v>133</v>
      </c>
      <c r="R137" s="4"/>
      <c r="S137" s="4"/>
      <c r="T137" s="4"/>
      <c r="U137" s="4"/>
      <c r="V137" s="4"/>
      <c r="W137" s="4"/>
    </row>
    <row r="138" spans="1:23" s="1" customFormat="1" ht="15" customHeight="1" x14ac:dyDescent="0.25">
      <c r="A138" s="15" t="s">
        <v>255</v>
      </c>
      <c r="B138" s="20" t="s">
        <v>83</v>
      </c>
      <c r="C138" s="20" t="s">
        <v>19</v>
      </c>
      <c r="D138" s="20"/>
      <c r="E138" s="20" t="s">
        <v>38</v>
      </c>
      <c r="F138" s="20"/>
      <c r="G138" s="27">
        <v>47</v>
      </c>
      <c r="H138" s="27">
        <v>32</v>
      </c>
      <c r="I138" s="27">
        <v>18</v>
      </c>
      <c r="J138" s="27">
        <v>3</v>
      </c>
      <c r="K138" s="27">
        <v>0</v>
      </c>
      <c r="L138" s="26">
        <v>0</v>
      </c>
      <c r="M138" s="27">
        <v>0</v>
      </c>
      <c r="N138" s="26">
        <v>0</v>
      </c>
      <c r="O138" s="27">
        <f t="shared" si="6"/>
        <v>100</v>
      </c>
      <c r="P138" s="27"/>
      <c r="Q138" s="28" t="s">
        <v>133</v>
      </c>
      <c r="R138" s="4"/>
      <c r="S138" s="4"/>
      <c r="T138" s="4"/>
      <c r="U138" s="4"/>
      <c r="V138" s="4"/>
      <c r="W138" s="4"/>
    </row>
    <row r="139" spans="1:23" s="1" customFormat="1" ht="15" customHeight="1" x14ac:dyDescent="0.25">
      <c r="A139" s="15" t="s">
        <v>255</v>
      </c>
      <c r="B139" s="20" t="s">
        <v>84</v>
      </c>
      <c r="C139" s="20" t="s">
        <v>19</v>
      </c>
      <c r="D139" s="20"/>
      <c r="E139" s="20" t="s">
        <v>38</v>
      </c>
      <c r="F139" s="20"/>
      <c r="G139" s="27">
        <v>66</v>
      </c>
      <c r="H139" s="27">
        <v>26</v>
      </c>
      <c r="I139" s="27">
        <v>6</v>
      </c>
      <c r="J139" s="27">
        <v>2</v>
      </c>
      <c r="K139" s="27">
        <v>0</v>
      </c>
      <c r="L139" s="26">
        <v>0</v>
      </c>
      <c r="M139" s="27" t="s">
        <v>42</v>
      </c>
      <c r="N139" s="26">
        <v>0</v>
      </c>
      <c r="O139" s="27">
        <f t="shared" si="6"/>
        <v>100</v>
      </c>
      <c r="P139" s="27"/>
      <c r="Q139" s="28" t="s">
        <v>133</v>
      </c>
      <c r="R139" s="4"/>
      <c r="S139" s="4"/>
      <c r="T139" s="4"/>
      <c r="U139" s="4"/>
      <c r="V139" s="4"/>
      <c r="W139" s="4"/>
    </row>
    <row r="140" spans="1:23" s="1" customFormat="1" ht="15" customHeight="1" x14ac:dyDescent="0.25">
      <c r="A140" s="15" t="s">
        <v>255</v>
      </c>
      <c r="B140" s="20" t="s">
        <v>85</v>
      </c>
      <c r="C140" s="20" t="s">
        <v>86</v>
      </c>
      <c r="D140" s="20"/>
      <c r="E140" s="20" t="s">
        <v>110</v>
      </c>
      <c r="F140" s="20"/>
      <c r="G140" s="27">
        <v>68</v>
      </c>
      <c r="H140" s="27">
        <v>0</v>
      </c>
      <c r="I140" s="27">
        <v>30</v>
      </c>
      <c r="J140" s="27">
        <v>2</v>
      </c>
      <c r="K140" s="27">
        <v>0</v>
      </c>
      <c r="L140" s="26">
        <v>0</v>
      </c>
      <c r="M140" s="27" t="s">
        <v>42</v>
      </c>
      <c r="N140" s="26">
        <v>0</v>
      </c>
      <c r="O140" s="27">
        <f t="shared" si="6"/>
        <v>100</v>
      </c>
      <c r="P140" s="27"/>
      <c r="Q140" s="28" t="s">
        <v>133</v>
      </c>
      <c r="R140" s="4"/>
      <c r="S140" s="4"/>
      <c r="T140" s="4"/>
      <c r="U140" s="4"/>
      <c r="V140" s="4"/>
      <c r="W140" s="4"/>
    </row>
    <row r="141" spans="1:23" s="1" customFormat="1" ht="15" customHeight="1" x14ac:dyDescent="0.25">
      <c r="A141" s="15" t="s">
        <v>255</v>
      </c>
      <c r="B141" s="20" t="s">
        <v>87</v>
      </c>
      <c r="C141" s="20" t="s">
        <v>19</v>
      </c>
      <c r="D141" s="20"/>
      <c r="E141" s="20" t="s">
        <v>38</v>
      </c>
      <c r="F141" s="20"/>
      <c r="G141" s="27">
        <v>65</v>
      </c>
      <c r="H141" s="27">
        <v>18</v>
      </c>
      <c r="I141" s="27">
        <v>13</v>
      </c>
      <c r="J141" s="27">
        <v>4</v>
      </c>
      <c r="K141" s="27">
        <v>0</v>
      </c>
      <c r="L141" s="26">
        <v>0</v>
      </c>
      <c r="M141" s="27">
        <v>0</v>
      </c>
      <c r="N141" s="26">
        <v>0</v>
      </c>
      <c r="O141" s="27">
        <f t="shared" si="6"/>
        <v>100</v>
      </c>
      <c r="P141" s="27"/>
      <c r="Q141" s="28" t="s">
        <v>133</v>
      </c>
      <c r="R141" s="4"/>
      <c r="S141" s="4"/>
      <c r="T141" s="4"/>
      <c r="U141" s="4"/>
      <c r="V141" s="4"/>
      <c r="W141" s="4"/>
    </row>
    <row r="142" spans="1:23" s="1" customFormat="1" ht="15" customHeight="1" x14ac:dyDescent="0.25">
      <c r="A142" s="15" t="s">
        <v>255</v>
      </c>
      <c r="B142" s="20" t="s">
        <v>88</v>
      </c>
      <c r="C142" s="20" t="s">
        <v>19</v>
      </c>
      <c r="D142" s="20"/>
      <c r="E142" s="20" t="s">
        <v>89</v>
      </c>
      <c r="F142" s="20"/>
      <c r="G142" s="27">
        <v>70</v>
      </c>
      <c r="H142" s="27">
        <v>11</v>
      </c>
      <c r="I142" s="27">
        <v>16</v>
      </c>
      <c r="J142" s="27">
        <v>3</v>
      </c>
      <c r="K142" s="27">
        <v>0</v>
      </c>
      <c r="L142" s="26">
        <v>0</v>
      </c>
      <c r="M142" s="27" t="s">
        <v>42</v>
      </c>
      <c r="N142" s="26">
        <v>0</v>
      </c>
      <c r="O142" s="27">
        <f t="shared" si="6"/>
        <v>100</v>
      </c>
      <c r="P142" s="27"/>
      <c r="Q142" s="28" t="s">
        <v>133</v>
      </c>
      <c r="R142" s="4"/>
      <c r="S142" s="4"/>
      <c r="T142" s="4"/>
      <c r="U142" s="4"/>
      <c r="V142" s="4"/>
      <c r="W142" s="4"/>
    </row>
    <row r="143" spans="1:23" s="1" customFormat="1" ht="15" customHeight="1" x14ac:dyDescent="0.25">
      <c r="A143" s="15" t="s">
        <v>255</v>
      </c>
      <c r="B143" s="20" t="s">
        <v>90</v>
      </c>
      <c r="C143" s="20" t="s">
        <v>19</v>
      </c>
      <c r="D143" s="20"/>
      <c r="E143" s="20" t="s">
        <v>89</v>
      </c>
      <c r="F143" s="20"/>
      <c r="G143" s="27">
        <v>70</v>
      </c>
      <c r="H143" s="27">
        <v>8</v>
      </c>
      <c r="I143" s="27">
        <v>20</v>
      </c>
      <c r="J143" s="27">
        <v>2</v>
      </c>
      <c r="K143" s="27">
        <v>0</v>
      </c>
      <c r="L143" s="26">
        <v>0</v>
      </c>
      <c r="M143" s="27">
        <v>0</v>
      </c>
      <c r="N143" s="26">
        <v>0</v>
      </c>
      <c r="O143" s="27">
        <f t="shared" si="6"/>
        <v>100</v>
      </c>
      <c r="P143" s="27"/>
      <c r="Q143" s="28" t="s">
        <v>133</v>
      </c>
      <c r="R143" s="4"/>
      <c r="S143" s="4"/>
      <c r="T143" s="4"/>
      <c r="U143" s="4"/>
      <c r="V143" s="4"/>
      <c r="W143" s="4"/>
    </row>
    <row r="144" spans="1:23" s="1" customFormat="1" ht="15" customHeight="1" x14ac:dyDescent="0.25">
      <c r="A144" s="15" t="s">
        <v>255</v>
      </c>
      <c r="B144" s="20" t="s">
        <v>91</v>
      </c>
      <c r="C144" s="20" t="s">
        <v>86</v>
      </c>
      <c r="D144" s="20"/>
      <c r="E144" s="20" t="s">
        <v>110</v>
      </c>
      <c r="F144" s="20"/>
      <c r="G144" s="27">
        <v>81</v>
      </c>
      <c r="H144" s="27">
        <v>0</v>
      </c>
      <c r="I144" s="27">
        <v>16</v>
      </c>
      <c r="J144" s="27">
        <v>3</v>
      </c>
      <c r="K144" s="27">
        <v>0</v>
      </c>
      <c r="L144" s="26">
        <v>0</v>
      </c>
      <c r="M144" s="27" t="s">
        <v>42</v>
      </c>
      <c r="N144" s="26">
        <v>0</v>
      </c>
      <c r="O144" s="27">
        <f t="shared" si="6"/>
        <v>100</v>
      </c>
      <c r="P144" s="27"/>
      <c r="Q144" s="28" t="s">
        <v>264</v>
      </c>
      <c r="R144" s="4"/>
      <c r="S144" s="4"/>
      <c r="T144" s="4"/>
      <c r="U144" s="4"/>
      <c r="V144" s="4"/>
      <c r="W144" s="4"/>
    </row>
    <row r="145" spans="1:23" s="1" customFormat="1" ht="15" customHeight="1" x14ac:dyDescent="0.25">
      <c r="A145" s="15" t="s">
        <v>255</v>
      </c>
      <c r="B145" s="15" t="s">
        <v>92</v>
      </c>
      <c r="C145" s="15" t="s">
        <v>19</v>
      </c>
      <c r="D145" s="15"/>
      <c r="E145" s="20" t="s">
        <v>38</v>
      </c>
      <c r="F145" s="20"/>
      <c r="G145" s="26">
        <v>58.3</v>
      </c>
      <c r="H145" s="26">
        <v>34</v>
      </c>
      <c r="I145" s="26">
        <v>6</v>
      </c>
      <c r="J145" s="26">
        <v>1.7</v>
      </c>
      <c r="K145" s="26">
        <v>0</v>
      </c>
      <c r="L145" s="26">
        <v>0</v>
      </c>
      <c r="M145" s="26" t="s">
        <v>42</v>
      </c>
      <c r="N145" s="26">
        <v>0</v>
      </c>
      <c r="O145" s="27">
        <f t="shared" ref="O145:O170" si="7">SUM(G145:N145)</f>
        <v>100</v>
      </c>
      <c r="P145" s="27"/>
      <c r="Q145" s="28" t="s">
        <v>134</v>
      </c>
      <c r="R145" s="4"/>
      <c r="S145" s="4"/>
      <c r="T145" s="4"/>
      <c r="U145" s="4"/>
      <c r="V145" s="4"/>
      <c r="W145" s="4"/>
    </row>
    <row r="146" spans="1:23" s="1" customFormat="1" ht="15" customHeight="1" x14ac:dyDescent="0.25">
      <c r="A146" s="16"/>
      <c r="B146" s="16"/>
      <c r="C146" s="16"/>
      <c r="D146" s="16"/>
      <c r="E146" s="16"/>
      <c r="F146" s="16"/>
      <c r="G146" s="29"/>
      <c r="H146" s="29"/>
      <c r="I146" s="29"/>
      <c r="J146" s="29"/>
      <c r="K146" s="29"/>
      <c r="L146" s="29"/>
      <c r="M146" s="29"/>
      <c r="N146" s="29"/>
      <c r="O146" s="29"/>
      <c r="P146" s="29"/>
      <c r="Q146" s="30"/>
      <c r="R146" s="4"/>
      <c r="S146" s="4"/>
      <c r="T146" s="4"/>
      <c r="U146" s="4"/>
      <c r="V146" s="4"/>
      <c r="W146" s="4"/>
    </row>
    <row r="147" spans="1:23" s="1" customFormat="1" ht="15" customHeight="1" x14ac:dyDescent="0.25">
      <c r="A147" s="15" t="s">
        <v>254</v>
      </c>
      <c r="B147" s="15" t="s">
        <v>143</v>
      </c>
      <c r="C147" s="15" t="s">
        <v>120</v>
      </c>
      <c r="D147" s="15"/>
      <c r="E147" s="15" t="s">
        <v>67</v>
      </c>
      <c r="F147" s="15"/>
      <c r="G147" s="26">
        <v>90.7</v>
      </c>
      <c r="H147" s="26">
        <v>7</v>
      </c>
      <c r="I147" s="26">
        <v>0.5</v>
      </c>
      <c r="J147" s="26">
        <v>1</v>
      </c>
      <c r="K147" s="26">
        <v>0.8</v>
      </c>
      <c r="L147" s="26">
        <v>0</v>
      </c>
      <c r="M147" s="26" t="s">
        <v>42</v>
      </c>
      <c r="N147" s="26">
        <v>0</v>
      </c>
      <c r="O147" s="27">
        <f t="shared" ref="O147:O159" si="8">SUM(G147:N147)</f>
        <v>100</v>
      </c>
      <c r="P147" s="27"/>
      <c r="Q147" s="28" t="s">
        <v>269</v>
      </c>
      <c r="R147" s="4"/>
      <c r="S147" s="4"/>
      <c r="T147" s="4"/>
      <c r="U147" s="4"/>
      <c r="V147" s="4"/>
      <c r="W147" s="4"/>
    </row>
    <row r="148" spans="1:23" s="1" customFormat="1" ht="15" customHeight="1" x14ac:dyDescent="0.25">
      <c r="A148" s="15" t="s">
        <v>254</v>
      </c>
      <c r="B148" s="15" t="s">
        <v>245</v>
      </c>
      <c r="C148" s="20" t="s">
        <v>197</v>
      </c>
      <c r="D148" s="20"/>
      <c r="E148" s="15" t="s">
        <v>77</v>
      </c>
      <c r="F148" s="15"/>
      <c r="G148" s="26">
        <v>0</v>
      </c>
      <c r="H148" s="26">
        <v>0</v>
      </c>
      <c r="I148" s="26">
        <v>0</v>
      </c>
      <c r="J148" s="26">
        <v>0</v>
      </c>
      <c r="K148" s="26">
        <v>100</v>
      </c>
      <c r="L148" s="26">
        <v>0</v>
      </c>
      <c r="M148" s="26" t="s">
        <v>42</v>
      </c>
      <c r="N148" s="26">
        <v>0</v>
      </c>
      <c r="O148" s="27">
        <f t="shared" si="8"/>
        <v>100</v>
      </c>
      <c r="P148" s="27"/>
      <c r="Q148" s="28" t="s">
        <v>269</v>
      </c>
      <c r="R148" s="4"/>
      <c r="S148" s="4"/>
      <c r="T148" s="4"/>
      <c r="U148" s="4"/>
      <c r="V148" s="4"/>
      <c r="W148" s="4"/>
    </row>
    <row r="149" spans="1:23" s="1" customFormat="1" ht="15" customHeight="1" x14ac:dyDescent="0.25">
      <c r="A149" s="15" t="s">
        <v>254</v>
      </c>
      <c r="B149" s="15" t="s">
        <v>94</v>
      </c>
      <c r="C149" s="15" t="s">
        <v>120</v>
      </c>
      <c r="D149" s="15"/>
      <c r="E149" s="15" t="s">
        <v>67</v>
      </c>
      <c r="F149" s="15"/>
      <c r="G149" s="26">
        <v>89</v>
      </c>
      <c r="H149" s="26">
        <v>5</v>
      </c>
      <c r="I149" s="26">
        <v>0.7</v>
      </c>
      <c r="J149" s="26">
        <v>1.2</v>
      </c>
      <c r="K149" s="26">
        <v>4</v>
      </c>
      <c r="L149" s="26">
        <v>0.1</v>
      </c>
      <c r="M149" s="26" t="s">
        <v>42</v>
      </c>
      <c r="N149" s="26">
        <v>0</v>
      </c>
      <c r="O149" s="27">
        <f t="shared" si="8"/>
        <v>100</v>
      </c>
      <c r="P149" s="27"/>
      <c r="Q149" s="28" t="s">
        <v>269</v>
      </c>
      <c r="R149" s="4"/>
      <c r="S149" s="4"/>
      <c r="T149" s="4"/>
      <c r="U149" s="4"/>
      <c r="V149" s="4"/>
      <c r="W149" s="4"/>
    </row>
    <row r="150" spans="1:23" s="1" customFormat="1" ht="15" customHeight="1" x14ac:dyDescent="0.25">
      <c r="A150" s="15" t="s">
        <v>254</v>
      </c>
      <c r="B150" s="15" t="s">
        <v>144</v>
      </c>
      <c r="C150" s="15" t="s">
        <v>205</v>
      </c>
      <c r="D150" s="15"/>
      <c r="E150" s="15" t="s">
        <v>67</v>
      </c>
      <c r="F150" s="15"/>
      <c r="G150" s="26">
        <v>81.5</v>
      </c>
      <c r="H150" s="26">
        <v>0</v>
      </c>
      <c r="I150" s="26">
        <v>1.5</v>
      </c>
      <c r="J150" s="26">
        <v>17</v>
      </c>
      <c r="K150" s="26">
        <v>0</v>
      </c>
      <c r="L150" s="26">
        <v>0</v>
      </c>
      <c r="M150" s="26" t="s">
        <v>42</v>
      </c>
      <c r="N150" s="26">
        <v>0</v>
      </c>
      <c r="O150" s="27">
        <f t="shared" si="8"/>
        <v>100</v>
      </c>
      <c r="P150" s="27"/>
      <c r="Q150" s="28" t="s">
        <v>269</v>
      </c>
      <c r="R150" s="4"/>
      <c r="S150" s="4"/>
      <c r="T150" s="4"/>
      <c r="U150" s="4"/>
      <c r="V150" s="4"/>
      <c r="W150" s="4"/>
    </row>
    <row r="151" spans="1:23" s="1" customFormat="1" ht="15" customHeight="1" x14ac:dyDescent="0.25">
      <c r="A151" s="15" t="s">
        <v>254</v>
      </c>
      <c r="B151" s="15" t="s">
        <v>145</v>
      </c>
      <c r="C151" s="15" t="s">
        <v>121</v>
      </c>
      <c r="D151" s="15"/>
      <c r="E151" s="15" t="s">
        <v>77</v>
      </c>
      <c r="F151" s="15"/>
      <c r="G151" s="26">
        <v>6</v>
      </c>
      <c r="H151" s="26">
        <v>0.1</v>
      </c>
      <c r="I151" s="26">
        <v>93.7</v>
      </c>
      <c r="J151" s="26">
        <v>0.2</v>
      </c>
      <c r="K151" s="26">
        <v>0</v>
      </c>
      <c r="L151" s="26">
        <v>0</v>
      </c>
      <c r="M151" s="26" t="s">
        <v>42</v>
      </c>
      <c r="N151" s="26">
        <v>0</v>
      </c>
      <c r="O151" s="27">
        <f t="shared" si="8"/>
        <v>100</v>
      </c>
      <c r="P151" s="27"/>
      <c r="Q151" s="28" t="s">
        <v>269</v>
      </c>
      <c r="R151" s="4"/>
      <c r="S151" s="4"/>
      <c r="T151" s="4"/>
      <c r="U151" s="4"/>
      <c r="V151" s="4"/>
      <c r="W151" s="4"/>
    </row>
    <row r="152" spans="1:23" s="1" customFormat="1" ht="15" customHeight="1" x14ac:dyDescent="0.25">
      <c r="A152" s="15" t="s">
        <v>254</v>
      </c>
      <c r="B152" s="15" t="s">
        <v>146</v>
      </c>
      <c r="C152" s="15" t="s">
        <v>76</v>
      </c>
      <c r="D152" s="15"/>
      <c r="E152" s="15" t="s">
        <v>67</v>
      </c>
      <c r="F152" s="15"/>
      <c r="G152" s="26">
        <v>84.5</v>
      </c>
      <c r="H152" s="26">
        <v>12</v>
      </c>
      <c r="I152" s="26">
        <v>2.5</v>
      </c>
      <c r="J152" s="26">
        <v>1</v>
      </c>
      <c r="K152" s="26" t="s">
        <v>42</v>
      </c>
      <c r="L152" s="26">
        <v>0</v>
      </c>
      <c r="M152" s="26" t="s">
        <v>42</v>
      </c>
      <c r="N152" s="26">
        <v>0</v>
      </c>
      <c r="O152" s="27">
        <f t="shared" si="8"/>
        <v>100</v>
      </c>
      <c r="P152" s="27"/>
      <c r="Q152" s="28" t="s">
        <v>136</v>
      </c>
      <c r="R152" s="4"/>
      <c r="S152" s="4"/>
      <c r="T152" s="4"/>
      <c r="U152" s="4"/>
      <c r="V152" s="4"/>
      <c r="W152" s="4"/>
    </row>
    <row r="153" spans="1:23" s="1" customFormat="1" ht="15" customHeight="1" x14ac:dyDescent="0.25">
      <c r="A153" s="15" t="s">
        <v>254</v>
      </c>
      <c r="B153" s="15" t="s">
        <v>147</v>
      </c>
      <c r="C153" s="15" t="s">
        <v>122</v>
      </c>
      <c r="D153" s="15"/>
      <c r="E153" s="15" t="s">
        <v>77</v>
      </c>
      <c r="F153" s="15"/>
      <c r="G153" s="26">
        <v>0</v>
      </c>
      <c r="H153" s="26">
        <v>99.8</v>
      </c>
      <c r="I153" s="26">
        <v>0</v>
      </c>
      <c r="J153" s="26">
        <v>0</v>
      </c>
      <c r="K153" s="26">
        <v>0.2</v>
      </c>
      <c r="L153" s="26">
        <v>0</v>
      </c>
      <c r="M153" s="26" t="s">
        <v>42</v>
      </c>
      <c r="N153" s="26">
        <v>0</v>
      </c>
      <c r="O153" s="27">
        <f t="shared" si="8"/>
        <v>100</v>
      </c>
      <c r="P153" s="27"/>
      <c r="Q153" s="28" t="s">
        <v>136</v>
      </c>
      <c r="R153" s="4"/>
      <c r="S153" s="4"/>
      <c r="T153" s="4"/>
      <c r="U153" s="4"/>
      <c r="V153" s="4"/>
      <c r="W153" s="4"/>
    </row>
    <row r="154" spans="1:23" s="1" customFormat="1" ht="15" customHeight="1" x14ac:dyDescent="0.25">
      <c r="A154" s="15" t="s">
        <v>254</v>
      </c>
      <c r="B154" s="15" t="s">
        <v>95</v>
      </c>
      <c r="C154" s="15" t="s">
        <v>19</v>
      </c>
      <c r="D154" s="15"/>
      <c r="E154" s="15" t="s">
        <v>67</v>
      </c>
      <c r="F154" s="15"/>
      <c r="G154" s="26">
        <v>76</v>
      </c>
      <c r="H154" s="26">
        <v>16</v>
      </c>
      <c r="I154" s="26">
        <v>6</v>
      </c>
      <c r="J154" s="26">
        <v>2</v>
      </c>
      <c r="K154" s="26" t="s">
        <v>42</v>
      </c>
      <c r="L154" s="26">
        <v>0</v>
      </c>
      <c r="M154" s="26" t="s">
        <v>42</v>
      </c>
      <c r="N154" s="26">
        <v>0</v>
      </c>
      <c r="O154" s="27">
        <f t="shared" si="8"/>
        <v>100</v>
      </c>
      <c r="P154" s="27"/>
      <c r="Q154" s="28" t="s">
        <v>136</v>
      </c>
      <c r="R154" s="4"/>
      <c r="S154" s="4"/>
      <c r="T154" s="4"/>
      <c r="U154" s="4"/>
      <c r="V154" s="4"/>
      <c r="W154" s="4"/>
    </row>
    <row r="155" spans="1:23" s="1" customFormat="1" ht="15" customHeight="1" x14ac:dyDescent="0.25">
      <c r="A155" s="15" t="s">
        <v>254</v>
      </c>
      <c r="B155" s="15" t="s">
        <v>117</v>
      </c>
      <c r="C155" s="15" t="s">
        <v>123</v>
      </c>
      <c r="D155" s="15"/>
      <c r="E155" s="15" t="s">
        <v>110</v>
      </c>
      <c r="F155" s="15"/>
      <c r="G155" s="26">
        <v>0.5</v>
      </c>
      <c r="H155" s="26">
        <v>92.5</v>
      </c>
      <c r="I155" s="26">
        <v>5</v>
      </c>
      <c r="J155" s="26">
        <v>2</v>
      </c>
      <c r="K155" s="26" t="s">
        <v>42</v>
      </c>
      <c r="L155" s="26">
        <v>0</v>
      </c>
      <c r="M155" s="26" t="s">
        <v>42</v>
      </c>
      <c r="N155" s="26">
        <v>0</v>
      </c>
      <c r="O155" s="27">
        <f t="shared" si="8"/>
        <v>100</v>
      </c>
      <c r="P155" s="27"/>
      <c r="Q155" s="28" t="s">
        <v>136</v>
      </c>
      <c r="R155" s="4"/>
      <c r="S155" s="4"/>
      <c r="T155" s="4"/>
      <c r="U155" s="4"/>
      <c r="V155" s="4"/>
      <c r="W155" s="4"/>
    </row>
    <row r="156" spans="1:23" s="1" customFormat="1" ht="15" customHeight="1" x14ac:dyDescent="0.25">
      <c r="A156" s="15" t="s">
        <v>254</v>
      </c>
      <c r="B156" s="15" t="s">
        <v>96</v>
      </c>
      <c r="C156" s="15" t="s">
        <v>63</v>
      </c>
      <c r="D156" s="15"/>
      <c r="E156" s="15" t="s">
        <v>38</v>
      </c>
      <c r="F156" s="15"/>
      <c r="G156" s="26">
        <v>62</v>
      </c>
      <c r="H156" s="26">
        <v>25</v>
      </c>
      <c r="I156" s="26">
        <v>7</v>
      </c>
      <c r="J156" s="26">
        <v>5</v>
      </c>
      <c r="K156" s="26">
        <v>1</v>
      </c>
      <c r="L156" s="26">
        <v>0</v>
      </c>
      <c r="M156" s="26" t="s">
        <v>42</v>
      </c>
      <c r="N156" s="26">
        <v>0</v>
      </c>
      <c r="O156" s="27">
        <f t="shared" si="8"/>
        <v>100</v>
      </c>
      <c r="P156" s="27"/>
      <c r="Q156" s="28" t="s">
        <v>269</v>
      </c>
      <c r="R156" s="4"/>
      <c r="S156" s="4"/>
      <c r="T156" s="4"/>
      <c r="U156" s="4"/>
      <c r="V156" s="4"/>
      <c r="W156" s="4"/>
    </row>
    <row r="157" spans="1:23" s="1" customFormat="1" ht="15" customHeight="1" x14ac:dyDescent="0.25">
      <c r="A157" s="15" t="s">
        <v>254</v>
      </c>
      <c r="B157" s="15" t="s">
        <v>97</v>
      </c>
      <c r="C157" s="15" t="s">
        <v>18</v>
      </c>
      <c r="D157" s="15"/>
      <c r="E157" s="15" t="s">
        <v>124</v>
      </c>
      <c r="F157" s="15"/>
      <c r="G157" s="26">
        <v>63</v>
      </c>
      <c r="H157" s="26">
        <v>32</v>
      </c>
      <c r="I157" s="26">
        <v>4</v>
      </c>
      <c r="J157" s="26">
        <v>1</v>
      </c>
      <c r="K157" s="26" t="s">
        <v>42</v>
      </c>
      <c r="L157" s="26">
        <v>0</v>
      </c>
      <c r="M157" s="26" t="s">
        <v>42</v>
      </c>
      <c r="N157" s="26">
        <v>0</v>
      </c>
      <c r="O157" s="27">
        <f t="shared" si="8"/>
        <v>100</v>
      </c>
      <c r="P157" s="27"/>
      <c r="Q157" s="28" t="s">
        <v>136</v>
      </c>
      <c r="R157" s="4"/>
      <c r="S157" s="4"/>
      <c r="T157" s="4"/>
      <c r="U157" s="4"/>
      <c r="V157" s="4"/>
      <c r="W157" s="4"/>
    </row>
    <row r="158" spans="1:23" s="1" customFormat="1" ht="15" customHeight="1" x14ac:dyDescent="0.25">
      <c r="A158" s="15" t="s">
        <v>254</v>
      </c>
      <c r="B158" s="15" t="s">
        <v>118</v>
      </c>
      <c r="C158" s="15" t="s">
        <v>148</v>
      </c>
      <c r="D158" s="15"/>
      <c r="E158" s="15" t="s">
        <v>67</v>
      </c>
      <c r="F158" s="15"/>
      <c r="G158" s="26">
        <v>9</v>
      </c>
      <c r="H158" s="26">
        <v>68</v>
      </c>
      <c r="I158" s="26">
        <v>21</v>
      </c>
      <c r="J158" s="26">
        <v>2</v>
      </c>
      <c r="K158" s="26">
        <v>0</v>
      </c>
      <c r="L158" s="26">
        <v>0</v>
      </c>
      <c r="M158" s="26">
        <v>0</v>
      </c>
      <c r="N158" s="26">
        <v>0</v>
      </c>
      <c r="O158" s="27">
        <f t="shared" si="8"/>
        <v>100</v>
      </c>
      <c r="P158" s="27"/>
      <c r="Q158" s="28" t="s">
        <v>134</v>
      </c>
      <c r="R158" s="4"/>
      <c r="S158" s="4"/>
      <c r="T158" s="4"/>
      <c r="U158" s="4"/>
      <c r="V158" s="4"/>
      <c r="W158" s="4"/>
    </row>
    <row r="159" spans="1:23" s="1" customFormat="1" ht="15" customHeight="1" x14ac:dyDescent="0.25">
      <c r="A159" s="15" t="s">
        <v>254</v>
      </c>
      <c r="B159" s="15" t="s">
        <v>119</v>
      </c>
      <c r="C159" s="15" t="s">
        <v>19</v>
      </c>
      <c r="D159" s="15"/>
      <c r="E159" s="15" t="s">
        <v>38</v>
      </c>
      <c r="F159" s="15"/>
      <c r="G159" s="26">
        <v>67</v>
      </c>
      <c r="H159" s="26">
        <v>21</v>
      </c>
      <c r="I159" s="26">
        <v>7</v>
      </c>
      <c r="J159" s="26">
        <v>3.5</v>
      </c>
      <c r="K159" s="26">
        <v>0</v>
      </c>
      <c r="L159" s="26">
        <v>0</v>
      </c>
      <c r="M159" s="26">
        <v>1.5</v>
      </c>
      <c r="N159" s="26">
        <v>0</v>
      </c>
      <c r="O159" s="27">
        <f t="shared" si="8"/>
        <v>100</v>
      </c>
      <c r="P159" s="27"/>
      <c r="Q159" s="28" t="s">
        <v>134</v>
      </c>
      <c r="R159" s="4"/>
      <c r="S159" s="4"/>
      <c r="T159" s="4"/>
      <c r="U159" s="4"/>
      <c r="V159" s="4"/>
      <c r="W159" s="4"/>
    </row>
    <row r="160" spans="1:23" s="9" customFormat="1" ht="15" customHeight="1" x14ac:dyDescent="0.25">
      <c r="A160" s="17"/>
      <c r="B160" s="17"/>
      <c r="C160" s="17"/>
      <c r="D160" s="17"/>
      <c r="E160" s="17"/>
      <c r="F160" s="17"/>
      <c r="G160" s="34"/>
      <c r="H160" s="34"/>
      <c r="I160" s="34"/>
      <c r="J160" s="34"/>
      <c r="K160" s="34"/>
      <c r="L160" s="34"/>
      <c r="M160" s="34"/>
      <c r="N160" s="34"/>
      <c r="O160" s="34"/>
      <c r="P160" s="34"/>
      <c r="Q160" s="30"/>
      <c r="R160" s="13"/>
      <c r="S160" s="13"/>
      <c r="T160" s="13"/>
      <c r="U160" s="13"/>
      <c r="V160" s="13"/>
      <c r="W160" s="13"/>
    </row>
    <row r="161" spans="1:23" s="1" customFormat="1" ht="15" customHeight="1" x14ac:dyDescent="0.25">
      <c r="A161" s="15" t="s">
        <v>567</v>
      </c>
      <c r="B161" s="15" t="s">
        <v>125</v>
      </c>
      <c r="C161" s="15" t="s">
        <v>86</v>
      </c>
      <c r="D161" s="15"/>
      <c r="E161" s="15" t="s">
        <v>126</v>
      </c>
      <c r="F161" s="15"/>
      <c r="G161" s="26">
        <v>40</v>
      </c>
      <c r="H161" s="26">
        <v>0</v>
      </c>
      <c r="I161" s="26">
        <v>52</v>
      </c>
      <c r="J161" s="26">
        <v>8</v>
      </c>
      <c r="K161" s="26">
        <v>0</v>
      </c>
      <c r="L161" s="26">
        <v>0</v>
      </c>
      <c r="M161" s="26">
        <v>0</v>
      </c>
      <c r="N161" s="26">
        <v>0</v>
      </c>
      <c r="O161" s="27">
        <f t="shared" si="7"/>
        <v>100</v>
      </c>
      <c r="P161" s="27"/>
      <c r="Q161" s="28" t="s">
        <v>134</v>
      </c>
      <c r="R161" s="4"/>
      <c r="S161" s="4"/>
      <c r="T161" s="4"/>
      <c r="U161" s="4"/>
      <c r="V161" s="4"/>
      <c r="W161" s="4"/>
    </row>
    <row r="162" spans="1:23" ht="15" customHeight="1" x14ac:dyDescent="0.3">
      <c r="A162" s="15" t="s">
        <v>567</v>
      </c>
      <c r="B162" s="15" t="s">
        <v>127</v>
      </c>
      <c r="C162" s="19" t="s">
        <v>86</v>
      </c>
      <c r="D162" s="19"/>
      <c r="E162" s="19" t="s">
        <v>110</v>
      </c>
      <c r="F162" s="19"/>
      <c r="G162" s="35">
        <v>51.8</v>
      </c>
      <c r="H162" s="35">
        <v>0</v>
      </c>
      <c r="I162" s="35">
        <v>48</v>
      </c>
      <c r="J162" s="35">
        <v>0.2</v>
      </c>
      <c r="K162" s="35">
        <v>0</v>
      </c>
      <c r="L162" s="35">
        <v>0</v>
      </c>
      <c r="M162" s="26" t="s">
        <v>42</v>
      </c>
      <c r="N162" s="26">
        <v>0</v>
      </c>
      <c r="O162" s="27">
        <f t="shared" si="7"/>
        <v>100</v>
      </c>
      <c r="P162" s="27"/>
      <c r="Q162" s="28" t="s">
        <v>134</v>
      </c>
    </row>
    <row r="163" spans="1:23" ht="15" customHeight="1" x14ac:dyDescent="0.3">
      <c r="A163" s="15" t="s">
        <v>567</v>
      </c>
      <c r="B163" s="15" t="s">
        <v>128</v>
      </c>
      <c r="C163" s="19" t="s">
        <v>129</v>
      </c>
      <c r="D163" s="19"/>
      <c r="E163" s="19" t="s">
        <v>110</v>
      </c>
      <c r="F163" s="19"/>
      <c r="G163" s="35">
        <v>38</v>
      </c>
      <c r="H163" s="35">
        <v>0</v>
      </c>
      <c r="I163" s="35">
        <v>61.8</v>
      </c>
      <c r="J163" s="35">
        <v>0.2</v>
      </c>
      <c r="K163" s="35">
        <v>0</v>
      </c>
      <c r="L163" s="35">
        <v>0</v>
      </c>
      <c r="M163" s="26" t="s">
        <v>42</v>
      </c>
      <c r="N163" s="26">
        <v>0</v>
      </c>
      <c r="O163" s="27">
        <f t="shared" si="7"/>
        <v>100</v>
      </c>
      <c r="P163" s="27"/>
      <c r="Q163" s="28" t="s">
        <v>134</v>
      </c>
    </row>
    <row r="164" spans="1:23" ht="15" customHeight="1" x14ac:dyDescent="0.3">
      <c r="A164" s="15" t="s">
        <v>567</v>
      </c>
      <c r="B164" s="15" t="s">
        <v>130</v>
      </c>
      <c r="C164" s="19" t="s">
        <v>129</v>
      </c>
      <c r="D164" s="19"/>
      <c r="E164" s="19" t="s">
        <v>110</v>
      </c>
      <c r="F164" s="19"/>
      <c r="G164" s="35">
        <v>32.200000000000003</v>
      </c>
      <c r="H164" s="35">
        <v>0</v>
      </c>
      <c r="I164" s="35">
        <v>67</v>
      </c>
      <c r="J164" s="35">
        <v>0.8</v>
      </c>
      <c r="K164" s="35">
        <v>0</v>
      </c>
      <c r="L164" s="35">
        <v>0</v>
      </c>
      <c r="M164" s="26" t="s">
        <v>42</v>
      </c>
      <c r="N164" s="26">
        <v>0</v>
      </c>
      <c r="O164" s="27">
        <f t="shared" si="7"/>
        <v>100</v>
      </c>
      <c r="P164" s="27"/>
      <c r="Q164" s="28" t="s">
        <v>134</v>
      </c>
    </row>
    <row r="165" spans="1:23" ht="15" customHeight="1" x14ac:dyDescent="0.3">
      <c r="A165" s="15" t="s">
        <v>567</v>
      </c>
      <c r="B165" s="15" t="s">
        <v>131</v>
      </c>
      <c r="C165" s="19" t="s">
        <v>129</v>
      </c>
      <c r="D165" s="19"/>
      <c r="E165" s="19" t="s">
        <v>110</v>
      </c>
      <c r="F165" s="19"/>
      <c r="G165" s="35">
        <v>26</v>
      </c>
      <c r="H165" s="35">
        <v>0</v>
      </c>
      <c r="I165" s="35">
        <v>72.900000000000006</v>
      </c>
      <c r="J165" s="35">
        <v>0.1</v>
      </c>
      <c r="K165" s="35">
        <v>1</v>
      </c>
      <c r="L165" s="35">
        <v>0</v>
      </c>
      <c r="M165" s="26" t="s">
        <v>42</v>
      </c>
      <c r="N165" s="26">
        <v>0</v>
      </c>
      <c r="O165" s="27">
        <f t="shared" si="7"/>
        <v>100</v>
      </c>
      <c r="P165" s="27"/>
      <c r="Q165" s="28" t="s">
        <v>134</v>
      </c>
    </row>
    <row r="166" spans="1:23" ht="15" customHeight="1" x14ac:dyDescent="0.3">
      <c r="A166" s="15" t="s">
        <v>567</v>
      </c>
      <c r="B166" s="15" t="s">
        <v>206</v>
      </c>
      <c r="C166" s="19" t="s">
        <v>63</v>
      </c>
      <c r="D166" s="19"/>
      <c r="E166" s="20" t="s">
        <v>65</v>
      </c>
      <c r="F166" s="20"/>
      <c r="G166" s="35">
        <v>75.5</v>
      </c>
      <c r="H166" s="35">
        <v>8</v>
      </c>
      <c r="I166" s="35">
        <v>10</v>
      </c>
      <c r="J166" s="35">
        <v>5</v>
      </c>
      <c r="K166" s="35">
        <v>1</v>
      </c>
      <c r="L166" s="35">
        <v>0</v>
      </c>
      <c r="M166" s="35">
        <v>0.5</v>
      </c>
      <c r="N166" s="26">
        <v>0</v>
      </c>
      <c r="O166" s="27">
        <f t="shared" si="7"/>
        <v>100</v>
      </c>
      <c r="P166" s="27"/>
      <c r="Q166" s="28" t="s">
        <v>137</v>
      </c>
    </row>
    <row r="167" spans="1:23" ht="15" customHeight="1" x14ac:dyDescent="0.3">
      <c r="A167" s="15" t="s">
        <v>567</v>
      </c>
      <c r="B167" s="15" t="s">
        <v>207</v>
      </c>
      <c r="C167" s="19" t="s">
        <v>132</v>
      </c>
      <c r="D167" s="19"/>
      <c r="E167" s="19" t="s">
        <v>211</v>
      </c>
      <c r="F167" s="19"/>
      <c r="G167" s="35">
        <v>16</v>
      </c>
      <c r="H167" s="35">
        <v>0</v>
      </c>
      <c r="I167" s="35">
        <v>75</v>
      </c>
      <c r="J167" s="35">
        <v>4</v>
      </c>
      <c r="K167" s="35">
        <v>4</v>
      </c>
      <c r="L167" s="35">
        <v>0</v>
      </c>
      <c r="M167" s="35">
        <v>1</v>
      </c>
      <c r="N167" s="26">
        <v>0</v>
      </c>
      <c r="O167" s="27">
        <f t="shared" si="7"/>
        <v>100</v>
      </c>
      <c r="P167" s="27"/>
      <c r="Q167" s="28" t="s">
        <v>137</v>
      </c>
    </row>
    <row r="168" spans="1:23" ht="15" customHeight="1" x14ac:dyDescent="0.3">
      <c r="A168" s="15" t="s">
        <v>567</v>
      </c>
      <c r="B168" s="15" t="s">
        <v>208</v>
      </c>
      <c r="C168" s="15" t="s">
        <v>86</v>
      </c>
      <c r="D168" s="15"/>
      <c r="E168" s="19" t="s">
        <v>211</v>
      </c>
      <c r="F168" s="19"/>
      <c r="G168" s="35">
        <v>59.9</v>
      </c>
      <c r="H168" s="35">
        <v>0</v>
      </c>
      <c r="I168" s="35">
        <v>40</v>
      </c>
      <c r="J168" s="26">
        <v>0.1</v>
      </c>
      <c r="K168" s="35">
        <v>0</v>
      </c>
      <c r="L168" s="35">
        <v>0</v>
      </c>
      <c r="M168" s="26" t="s">
        <v>42</v>
      </c>
      <c r="N168" s="26">
        <v>0</v>
      </c>
      <c r="O168" s="27">
        <f t="shared" si="7"/>
        <v>100</v>
      </c>
      <c r="P168" s="27"/>
      <c r="Q168" s="28" t="s">
        <v>134</v>
      </c>
    </row>
    <row r="169" spans="1:23" ht="15" customHeight="1" x14ac:dyDescent="0.3">
      <c r="A169" s="15" t="s">
        <v>567</v>
      </c>
      <c r="B169" s="15" t="s">
        <v>209</v>
      </c>
      <c r="C169" s="15" t="s">
        <v>86</v>
      </c>
      <c r="D169" s="15"/>
      <c r="E169" s="19" t="s">
        <v>211</v>
      </c>
      <c r="F169" s="19"/>
      <c r="G169" s="35">
        <v>61</v>
      </c>
      <c r="H169" s="35">
        <v>0</v>
      </c>
      <c r="I169" s="35">
        <v>37</v>
      </c>
      <c r="J169" s="26">
        <v>2</v>
      </c>
      <c r="K169" s="35">
        <v>0</v>
      </c>
      <c r="L169" s="35">
        <v>0</v>
      </c>
      <c r="M169" s="35">
        <v>0</v>
      </c>
      <c r="N169" s="26">
        <v>0</v>
      </c>
      <c r="O169" s="27">
        <f t="shared" si="7"/>
        <v>100</v>
      </c>
      <c r="P169" s="27"/>
      <c r="Q169" s="28" t="s">
        <v>134</v>
      </c>
    </row>
    <row r="170" spans="1:23" ht="15" customHeight="1" x14ac:dyDescent="0.3">
      <c r="A170" s="15" t="s">
        <v>567</v>
      </c>
      <c r="B170" s="15" t="s">
        <v>210</v>
      </c>
      <c r="C170" s="15" t="s">
        <v>86</v>
      </c>
      <c r="D170" s="15"/>
      <c r="E170" s="19" t="s">
        <v>211</v>
      </c>
      <c r="F170" s="19"/>
      <c r="G170" s="35">
        <v>54</v>
      </c>
      <c r="H170" s="35">
        <v>0</v>
      </c>
      <c r="I170" s="35">
        <v>43</v>
      </c>
      <c r="J170" s="26">
        <v>3</v>
      </c>
      <c r="K170" s="35">
        <v>0</v>
      </c>
      <c r="L170" s="35">
        <v>0</v>
      </c>
      <c r="M170" s="26" t="s">
        <v>42</v>
      </c>
      <c r="N170" s="26">
        <v>0</v>
      </c>
      <c r="O170" s="27">
        <f t="shared" si="7"/>
        <v>100</v>
      </c>
      <c r="P170" s="27"/>
      <c r="Q170" s="28" t="s">
        <v>134</v>
      </c>
    </row>
    <row r="171" spans="1:23" ht="15" customHeight="1" x14ac:dyDescent="0.3">
      <c r="A171" s="15" t="s">
        <v>567</v>
      </c>
      <c r="B171" s="15" t="s">
        <v>172</v>
      </c>
      <c r="C171" s="19" t="s">
        <v>197</v>
      </c>
      <c r="D171" s="19"/>
      <c r="E171" s="15" t="s">
        <v>239</v>
      </c>
      <c r="F171" s="15"/>
      <c r="G171" s="26">
        <v>12</v>
      </c>
      <c r="H171" s="26">
        <v>0</v>
      </c>
      <c r="I171" s="26">
        <v>25</v>
      </c>
      <c r="J171" s="26">
        <v>10</v>
      </c>
      <c r="K171" s="26">
        <v>53</v>
      </c>
      <c r="L171" s="26">
        <v>0</v>
      </c>
      <c r="M171" s="26">
        <v>0</v>
      </c>
      <c r="N171" s="26">
        <v>0</v>
      </c>
      <c r="O171" s="27">
        <f t="shared" ref="O171:O195" si="9">SUM(G171:N171)</f>
        <v>100</v>
      </c>
      <c r="P171" s="27"/>
      <c r="Q171" s="36" t="s">
        <v>200</v>
      </c>
    </row>
    <row r="172" spans="1:23" ht="15" customHeight="1" x14ac:dyDescent="0.3">
      <c r="A172" s="15" t="s">
        <v>567</v>
      </c>
      <c r="B172" s="15" t="s">
        <v>173</v>
      </c>
      <c r="C172" s="19" t="s">
        <v>197</v>
      </c>
      <c r="D172" s="19"/>
      <c r="E172" s="15" t="s">
        <v>239</v>
      </c>
      <c r="F172" s="15"/>
      <c r="G172" s="26">
        <v>2</v>
      </c>
      <c r="H172" s="26">
        <v>0</v>
      </c>
      <c r="I172" s="26">
        <v>25</v>
      </c>
      <c r="J172" s="26">
        <v>14</v>
      </c>
      <c r="K172" s="26">
        <v>59</v>
      </c>
      <c r="L172" s="26">
        <v>0</v>
      </c>
      <c r="M172" s="26">
        <v>0</v>
      </c>
      <c r="N172" s="26">
        <v>0</v>
      </c>
      <c r="O172" s="27">
        <f t="shared" si="9"/>
        <v>100</v>
      </c>
      <c r="P172" s="27"/>
      <c r="Q172" s="36" t="s">
        <v>200</v>
      </c>
    </row>
    <row r="173" spans="1:23" ht="15" customHeight="1" x14ac:dyDescent="0.3">
      <c r="A173" s="15" t="s">
        <v>567</v>
      </c>
      <c r="B173" s="15" t="s">
        <v>174</v>
      </c>
      <c r="C173" s="19" t="s">
        <v>199</v>
      </c>
      <c r="D173" s="19"/>
      <c r="E173" s="15" t="s">
        <v>110</v>
      </c>
      <c r="F173" s="15"/>
      <c r="G173" s="26">
        <v>65</v>
      </c>
      <c r="H173" s="26">
        <v>0</v>
      </c>
      <c r="I173" s="26">
        <v>25</v>
      </c>
      <c r="J173" s="26">
        <v>6</v>
      </c>
      <c r="K173" s="26">
        <v>4</v>
      </c>
      <c r="L173" s="26">
        <v>0</v>
      </c>
      <c r="M173" s="26">
        <v>0</v>
      </c>
      <c r="N173" s="26">
        <v>0</v>
      </c>
      <c r="O173" s="27">
        <f t="shared" si="9"/>
        <v>100</v>
      </c>
      <c r="P173" s="27"/>
      <c r="Q173" s="36" t="s">
        <v>200</v>
      </c>
    </row>
    <row r="174" spans="1:23" ht="15" customHeight="1" x14ac:dyDescent="0.3">
      <c r="A174" s="15" t="s">
        <v>567</v>
      </c>
      <c r="B174" s="15" t="s">
        <v>175</v>
      </c>
      <c r="C174" s="19" t="s">
        <v>197</v>
      </c>
      <c r="D174" s="19"/>
      <c r="E174" s="15" t="s">
        <v>110</v>
      </c>
      <c r="F174" s="15"/>
      <c r="G174" s="26">
        <v>15</v>
      </c>
      <c r="H174" s="26">
        <v>0</v>
      </c>
      <c r="I174" s="26">
        <v>25</v>
      </c>
      <c r="J174" s="26">
        <v>3</v>
      </c>
      <c r="K174" s="26">
        <v>57</v>
      </c>
      <c r="L174" s="26">
        <v>0</v>
      </c>
      <c r="M174" s="26">
        <v>0</v>
      </c>
      <c r="N174" s="26">
        <v>0</v>
      </c>
      <c r="O174" s="27">
        <f t="shared" si="9"/>
        <v>100</v>
      </c>
      <c r="P174" s="27"/>
      <c r="Q174" s="36" t="s">
        <v>200</v>
      </c>
    </row>
    <row r="175" spans="1:23" ht="15" customHeight="1" x14ac:dyDescent="0.3">
      <c r="A175" s="15" t="s">
        <v>567</v>
      </c>
      <c r="B175" s="15" t="s">
        <v>176</v>
      </c>
      <c r="C175" s="19" t="s">
        <v>86</v>
      </c>
      <c r="D175" s="19"/>
      <c r="E175" s="15" t="s">
        <v>110</v>
      </c>
      <c r="F175" s="15"/>
      <c r="G175" s="26">
        <v>65</v>
      </c>
      <c r="H175" s="26">
        <v>0</v>
      </c>
      <c r="I175" s="26">
        <v>33</v>
      </c>
      <c r="J175" s="26">
        <v>2</v>
      </c>
      <c r="K175" s="26">
        <v>0</v>
      </c>
      <c r="L175" s="26">
        <v>0</v>
      </c>
      <c r="M175" s="26">
        <v>0</v>
      </c>
      <c r="N175" s="26">
        <v>0</v>
      </c>
      <c r="O175" s="27">
        <f t="shared" si="9"/>
        <v>100</v>
      </c>
      <c r="P175" s="27"/>
      <c r="Q175" s="36" t="s">
        <v>200</v>
      </c>
    </row>
    <row r="176" spans="1:23" ht="15" customHeight="1" x14ac:dyDescent="0.3">
      <c r="A176" s="15" t="s">
        <v>567</v>
      </c>
      <c r="B176" s="15" t="s">
        <v>177</v>
      </c>
      <c r="C176" s="19" t="s">
        <v>86</v>
      </c>
      <c r="D176" s="19"/>
      <c r="E176" s="15" t="s">
        <v>110</v>
      </c>
      <c r="F176" s="15"/>
      <c r="G176" s="26">
        <v>69</v>
      </c>
      <c r="H176" s="26">
        <v>0</v>
      </c>
      <c r="I176" s="26">
        <v>30</v>
      </c>
      <c r="J176" s="26">
        <v>1</v>
      </c>
      <c r="K176" s="26">
        <v>0</v>
      </c>
      <c r="L176" s="26">
        <v>0</v>
      </c>
      <c r="M176" s="26" t="s">
        <v>42</v>
      </c>
      <c r="N176" s="26">
        <v>0</v>
      </c>
      <c r="O176" s="27">
        <f t="shared" si="9"/>
        <v>100</v>
      </c>
      <c r="P176" s="27"/>
      <c r="Q176" s="36" t="s">
        <v>200</v>
      </c>
    </row>
    <row r="177" spans="1:17" ht="15" customHeight="1" x14ac:dyDescent="0.3">
      <c r="A177" s="15" t="s">
        <v>567</v>
      </c>
      <c r="B177" s="15" t="s">
        <v>178</v>
      </c>
      <c r="C177" s="19" t="s">
        <v>132</v>
      </c>
      <c r="D177" s="19"/>
      <c r="E177" s="15" t="s">
        <v>110</v>
      </c>
      <c r="F177" s="15"/>
      <c r="G177" s="26">
        <v>20</v>
      </c>
      <c r="H177" s="26" t="s">
        <v>42</v>
      </c>
      <c r="I177" s="26">
        <v>75</v>
      </c>
      <c r="J177" s="26">
        <v>2</v>
      </c>
      <c r="K177" s="26">
        <v>3</v>
      </c>
      <c r="L177" s="26">
        <v>0</v>
      </c>
      <c r="M177" s="26" t="s">
        <v>42</v>
      </c>
      <c r="N177" s="26">
        <v>0</v>
      </c>
      <c r="O177" s="27">
        <f t="shared" si="9"/>
        <v>100</v>
      </c>
      <c r="P177" s="27"/>
      <c r="Q177" s="36" t="s">
        <v>200</v>
      </c>
    </row>
    <row r="178" spans="1:17" ht="15" customHeight="1" x14ac:dyDescent="0.3">
      <c r="A178" s="15" t="s">
        <v>567</v>
      </c>
      <c r="B178" s="15" t="s">
        <v>179</v>
      </c>
      <c r="C178" s="19" t="s">
        <v>199</v>
      </c>
      <c r="D178" s="19"/>
      <c r="E178" s="15" t="s">
        <v>110</v>
      </c>
      <c r="F178" s="15"/>
      <c r="G178" s="26">
        <v>50</v>
      </c>
      <c r="H178" s="26">
        <v>0</v>
      </c>
      <c r="I178" s="26">
        <v>45</v>
      </c>
      <c r="J178" s="26">
        <v>5</v>
      </c>
      <c r="K178" s="26" t="s">
        <v>42</v>
      </c>
      <c r="L178" s="26">
        <v>0</v>
      </c>
      <c r="M178" s="26" t="s">
        <v>42</v>
      </c>
      <c r="N178" s="26">
        <v>0</v>
      </c>
      <c r="O178" s="27">
        <f t="shared" si="9"/>
        <v>100</v>
      </c>
      <c r="P178" s="27"/>
      <c r="Q178" s="36" t="s">
        <v>200</v>
      </c>
    </row>
    <row r="179" spans="1:17" ht="15" customHeight="1" x14ac:dyDescent="0.3">
      <c r="A179" s="15" t="s">
        <v>567</v>
      </c>
      <c r="B179" s="15" t="s">
        <v>180</v>
      </c>
      <c r="C179" s="19" t="s">
        <v>86</v>
      </c>
      <c r="D179" s="19"/>
      <c r="E179" s="15" t="s">
        <v>110</v>
      </c>
      <c r="F179" s="15"/>
      <c r="G179" s="26">
        <v>73</v>
      </c>
      <c r="H179" s="26">
        <v>0</v>
      </c>
      <c r="I179" s="26">
        <v>25</v>
      </c>
      <c r="J179" s="26">
        <v>2</v>
      </c>
      <c r="K179" s="26">
        <v>0</v>
      </c>
      <c r="L179" s="26">
        <v>0</v>
      </c>
      <c r="M179" s="26" t="s">
        <v>42</v>
      </c>
      <c r="N179" s="26">
        <v>0</v>
      </c>
      <c r="O179" s="27">
        <f t="shared" si="9"/>
        <v>100</v>
      </c>
      <c r="P179" s="27"/>
      <c r="Q179" s="36" t="s">
        <v>200</v>
      </c>
    </row>
    <row r="180" spans="1:17" ht="15" customHeight="1" x14ac:dyDescent="0.3">
      <c r="A180" s="15" t="s">
        <v>567</v>
      </c>
      <c r="B180" s="15" t="s">
        <v>181</v>
      </c>
      <c r="C180" s="19" t="s">
        <v>86</v>
      </c>
      <c r="D180" s="19"/>
      <c r="E180" s="15" t="s">
        <v>110</v>
      </c>
      <c r="F180" s="15"/>
      <c r="G180" s="26">
        <v>70</v>
      </c>
      <c r="H180" s="26">
        <v>0</v>
      </c>
      <c r="I180" s="26">
        <v>30</v>
      </c>
      <c r="J180" s="26" t="s">
        <v>42</v>
      </c>
      <c r="K180" s="26">
        <v>0</v>
      </c>
      <c r="L180" s="26">
        <v>0</v>
      </c>
      <c r="M180" s="26" t="s">
        <v>42</v>
      </c>
      <c r="N180" s="26">
        <v>0</v>
      </c>
      <c r="O180" s="27">
        <f t="shared" si="9"/>
        <v>100</v>
      </c>
      <c r="P180" s="27"/>
      <c r="Q180" s="36" t="s">
        <v>200</v>
      </c>
    </row>
    <row r="181" spans="1:17" ht="15" customHeight="1" x14ac:dyDescent="0.3">
      <c r="A181" s="15" t="s">
        <v>567</v>
      </c>
      <c r="B181" s="15" t="s">
        <v>182</v>
      </c>
      <c r="C181" s="19" t="s">
        <v>199</v>
      </c>
      <c r="D181" s="19"/>
      <c r="E181" s="15" t="s">
        <v>110</v>
      </c>
      <c r="F181" s="15"/>
      <c r="G181" s="26">
        <v>46</v>
      </c>
      <c r="H181" s="26">
        <v>0</v>
      </c>
      <c r="I181" s="26">
        <v>30</v>
      </c>
      <c r="J181" s="26">
        <v>9</v>
      </c>
      <c r="K181" s="26">
        <v>15</v>
      </c>
      <c r="L181" s="26">
        <v>0</v>
      </c>
      <c r="M181" s="26">
        <v>0</v>
      </c>
      <c r="N181" s="26">
        <v>0</v>
      </c>
      <c r="O181" s="27">
        <f t="shared" si="9"/>
        <v>100</v>
      </c>
      <c r="P181" s="27"/>
      <c r="Q181" s="36" t="s">
        <v>200</v>
      </c>
    </row>
    <row r="182" spans="1:17" ht="15" customHeight="1" x14ac:dyDescent="0.3">
      <c r="A182" s="15" t="s">
        <v>567</v>
      </c>
      <c r="B182" s="15" t="s">
        <v>183</v>
      </c>
      <c r="C182" s="19" t="s">
        <v>199</v>
      </c>
      <c r="D182" s="19"/>
      <c r="E182" s="15" t="s">
        <v>110</v>
      </c>
      <c r="F182" s="15"/>
      <c r="G182" s="26">
        <v>48</v>
      </c>
      <c r="H182" s="26">
        <v>0</v>
      </c>
      <c r="I182" s="26">
        <v>49</v>
      </c>
      <c r="J182" s="26">
        <v>2</v>
      </c>
      <c r="K182" s="26" t="s">
        <v>42</v>
      </c>
      <c r="L182" s="26">
        <v>0</v>
      </c>
      <c r="M182" s="26">
        <v>1</v>
      </c>
      <c r="N182" s="26">
        <v>0</v>
      </c>
      <c r="O182" s="27">
        <f t="shared" si="9"/>
        <v>100</v>
      </c>
      <c r="P182" s="27"/>
      <c r="Q182" s="36" t="s">
        <v>200</v>
      </c>
    </row>
    <row r="183" spans="1:17" ht="15" customHeight="1" x14ac:dyDescent="0.3">
      <c r="A183" s="15" t="s">
        <v>567</v>
      </c>
      <c r="B183" s="15" t="s">
        <v>184</v>
      </c>
      <c r="C183" s="19" t="s">
        <v>132</v>
      </c>
      <c r="D183" s="19"/>
      <c r="E183" s="15" t="s">
        <v>110</v>
      </c>
      <c r="F183" s="15"/>
      <c r="G183" s="26">
        <v>46</v>
      </c>
      <c r="H183" s="26">
        <v>0</v>
      </c>
      <c r="I183" s="26">
        <v>51</v>
      </c>
      <c r="J183" s="26">
        <v>2</v>
      </c>
      <c r="K183" s="26">
        <v>1</v>
      </c>
      <c r="L183" s="26">
        <v>0</v>
      </c>
      <c r="M183" s="26" t="s">
        <v>42</v>
      </c>
      <c r="N183" s="26">
        <v>0</v>
      </c>
      <c r="O183" s="27">
        <f t="shared" si="9"/>
        <v>100</v>
      </c>
      <c r="P183" s="27"/>
      <c r="Q183" s="36" t="s">
        <v>200</v>
      </c>
    </row>
    <row r="184" spans="1:17" ht="15" customHeight="1" x14ac:dyDescent="0.3">
      <c r="A184" s="15" t="s">
        <v>567</v>
      </c>
      <c r="B184" s="15" t="s">
        <v>185</v>
      </c>
      <c r="C184" s="19" t="s">
        <v>129</v>
      </c>
      <c r="D184" s="19"/>
      <c r="E184" s="15" t="s">
        <v>110</v>
      </c>
      <c r="F184" s="15"/>
      <c r="G184" s="26">
        <v>30</v>
      </c>
      <c r="H184" s="26">
        <v>0</v>
      </c>
      <c r="I184" s="26">
        <v>67</v>
      </c>
      <c r="J184" s="26">
        <v>3</v>
      </c>
      <c r="K184" s="26">
        <v>0</v>
      </c>
      <c r="L184" s="26">
        <v>0</v>
      </c>
      <c r="M184" s="26" t="s">
        <v>42</v>
      </c>
      <c r="N184" s="26">
        <v>0</v>
      </c>
      <c r="O184" s="27">
        <f t="shared" si="9"/>
        <v>100</v>
      </c>
      <c r="P184" s="27"/>
      <c r="Q184" s="36" t="s">
        <v>200</v>
      </c>
    </row>
    <row r="185" spans="1:17" ht="15" customHeight="1" x14ac:dyDescent="0.3">
      <c r="A185" s="15" t="s">
        <v>567</v>
      </c>
      <c r="B185" s="15" t="s">
        <v>186</v>
      </c>
      <c r="C185" s="19" t="s">
        <v>132</v>
      </c>
      <c r="D185" s="19"/>
      <c r="E185" s="15" t="s">
        <v>110</v>
      </c>
      <c r="F185" s="15"/>
      <c r="G185" s="26">
        <v>12</v>
      </c>
      <c r="H185" s="26">
        <v>0</v>
      </c>
      <c r="I185" s="26">
        <v>78</v>
      </c>
      <c r="J185" s="26">
        <v>6</v>
      </c>
      <c r="K185" s="26">
        <v>3</v>
      </c>
      <c r="L185" s="26">
        <v>0</v>
      </c>
      <c r="M185" s="26">
        <v>1</v>
      </c>
      <c r="N185" s="26">
        <v>0</v>
      </c>
      <c r="O185" s="27">
        <f t="shared" si="9"/>
        <v>100</v>
      </c>
      <c r="P185" s="27"/>
      <c r="Q185" s="36" t="s">
        <v>200</v>
      </c>
    </row>
    <row r="186" spans="1:17" ht="15" customHeight="1" x14ac:dyDescent="0.3">
      <c r="A186" s="15" t="s">
        <v>567</v>
      </c>
      <c r="B186" s="15" t="s">
        <v>187</v>
      </c>
      <c r="C186" s="19" t="s">
        <v>132</v>
      </c>
      <c r="D186" s="19"/>
      <c r="E186" s="15" t="s">
        <v>110</v>
      </c>
      <c r="F186" s="15"/>
      <c r="G186" s="26">
        <v>7</v>
      </c>
      <c r="H186" s="26">
        <v>0</v>
      </c>
      <c r="I186" s="26">
        <v>80</v>
      </c>
      <c r="J186" s="26">
        <v>5</v>
      </c>
      <c r="K186" s="26">
        <v>8</v>
      </c>
      <c r="L186" s="26">
        <v>0</v>
      </c>
      <c r="M186" s="26">
        <v>0</v>
      </c>
      <c r="N186" s="26">
        <v>0</v>
      </c>
      <c r="O186" s="27">
        <f t="shared" si="9"/>
        <v>100</v>
      </c>
      <c r="P186" s="27"/>
      <c r="Q186" s="36" t="s">
        <v>200</v>
      </c>
    </row>
    <row r="187" spans="1:17" ht="15" customHeight="1" x14ac:dyDescent="0.3">
      <c r="A187" s="15" t="s">
        <v>567</v>
      </c>
      <c r="B187" s="15" t="s">
        <v>188</v>
      </c>
      <c r="C187" s="19" t="s">
        <v>199</v>
      </c>
      <c r="D187" s="19"/>
      <c r="E187" s="15" t="s">
        <v>110</v>
      </c>
      <c r="F187" s="15"/>
      <c r="G187" s="26">
        <v>50</v>
      </c>
      <c r="H187" s="26">
        <v>0</v>
      </c>
      <c r="I187" s="26">
        <v>45</v>
      </c>
      <c r="J187" s="26">
        <v>5</v>
      </c>
      <c r="K187" s="26" t="s">
        <v>42</v>
      </c>
      <c r="L187" s="26">
        <v>0</v>
      </c>
      <c r="M187" s="26" t="s">
        <v>42</v>
      </c>
      <c r="N187" s="26">
        <v>0</v>
      </c>
      <c r="O187" s="27">
        <f t="shared" si="9"/>
        <v>100</v>
      </c>
      <c r="P187" s="27"/>
      <c r="Q187" s="36" t="s">
        <v>200</v>
      </c>
    </row>
    <row r="188" spans="1:17" ht="15" customHeight="1" x14ac:dyDescent="0.3">
      <c r="A188" s="15" t="s">
        <v>567</v>
      </c>
      <c r="B188" s="15" t="s">
        <v>189</v>
      </c>
      <c r="C188" s="19" t="s">
        <v>132</v>
      </c>
      <c r="D188" s="19"/>
      <c r="E188" s="15" t="s">
        <v>110</v>
      </c>
      <c r="F188" s="15"/>
      <c r="G188" s="26">
        <v>7</v>
      </c>
      <c r="H188" s="26">
        <v>0</v>
      </c>
      <c r="I188" s="26">
        <v>78</v>
      </c>
      <c r="J188" s="26">
        <v>12</v>
      </c>
      <c r="K188" s="26">
        <v>3</v>
      </c>
      <c r="L188" s="26">
        <v>0</v>
      </c>
      <c r="M188" s="26" t="s">
        <v>42</v>
      </c>
      <c r="N188" s="26">
        <v>0</v>
      </c>
      <c r="O188" s="27">
        <f t="shared" si="9"/>
        <v>100</v>
      </c>
      <c r="P188" s="27"/>
      <c r="Q188" s="36" t="s">
        <v>200</v>
      </c>
    </row>
    <row r="189" spans="1:17" ht="15" customHeight="1" x14ac:dyDescent="0.3">
      <c r="A189" s="15" t="s">
        <v>567</v>
      </c>
      <c r="B189" s="15" t="s">
        <v>190</v>
      </c>
      <c r="C189" s="19" t="s">
        <v>86</v>
      </c>
      <c r="D189" s="19"/>
      <c r="E189" s="15" t="s">
        <v>110</v>
      </c>
      <c r="F189" s="15"/>
      <c r="G189" s="26">
        <v>48</v>
      </c>
      <c r="H189" s="26">
        <v>0</v>
      </c>
      <c r="I189" s="26">
        <v>47</v>
      </c>
      <c r="J189" s="26">
        <v>5</v>
      </c>
      <c r="K189" s="26">
        <v>0</v>
      </c>
      <c r="L189" s="26">
        <v>0</v>
      </c>
      <c r="M189" s="26">
        <v>0</v>
      </c>
      <c r="N189" s="26">
        <v>0</v>
      </c>
      <c r="O189" s="27">
        <f t="shared" si="9"/>
        <v>100</v>
      </c>
      <c r="P189" s="27"/>
      <c r="Q189" s="36" t="s">
        <v>200</v>
      </c>
    </row>
    <row r="190" spans="1:17" ht="15" customHeight="1" x14ac:dyDescent="0.3">
      <c r="A190" s="15" t="s">
        <v>567</v>
      </c>
      <c r="B190" s="15" t="s">
        <v>191</v>
      </c>
      <c r="C190" s="19" t="s">
        <v>197</v>
      </c>
      <c r="D190" s="19"/>
      <c r="E190" s="15" t="s">
        <v>239</v>
      </c>
      <c r="F190" s="15"/>
      <c r="G190" s="26">
        <v>0</v>
      </c>
      <c r="H190" s="26">
        <v>0</v>
      </c>
      <c r="I190" s="26">
        <v>40</v>
      </c>
      <c r="J190" s="26">
        <v>5</v>
      </c>
      <c r="K190" s="26">
        <v>55</v>
      </c>
      <c r="L190" s="26">
        <v>0</v>
      </c>
      <c r="M190" s="26">
        <v>0</v>
      </c>
      <c r="N190" s="26">
        <v>0</v>
      </c>
      <c r="O190" s="27">
        <f t="shared" si="9"/>
        <v>100</v>
      </c>
      <c r="P190" s="27"/>
      <c r="Q190" s="36" t="s">
        <v>200</v>
      </c>
    </row>
    <row r="191" spans="1:17" ht="15" customHeight="1" x14ac:dyDescent="0.3">
      <c r="A191" s="15" t="s">
        <v>567</v>
      </c>
      <c r="B191" s="15" t="s">
        <v>192</v>
      </c>
      <c r="C191" s="19" t="s">
        <v>199</v>
      </c>
      <c r="D191" s="19"/>
      <c r="E191" s="15" t="s">
        <v>110</v>
      </c>
      <c r="F191" s="15"/>
      <c r="G191" s="26">
        <v>43</v>
      </c>
      <c r="H191" s="26">
        <v>0</v>
      </c>
      <c r="I191" s="26">
        <v>45</v>
      </c>
      <c r="J191" s="26">
        <v>0</v>
      </c>
      <c r="K191" s="26">
        <v>10</v>
      </c>
      <c r="L191" s="26">
        <v>0</v>
      </c>
      <c r="M191" s="26">
        <v>2</v>
      </c>
      <c r="N191" s="26">
        <v>0</v>
      </c>
      <c r="O191" s="27">
        <f t="shared" si="9"/>
        <v>100</v>
      </c>
      <c r="P191" s="27"/>
      <c r="Q191" s="36" t="s">
        <v>200</v>
      </c>
    </row>
    <row r="192" spans="1:17" ht="15" customHeight="1" x14ac:dyDescent="0.3">
      <c r="A192" s="15" t="s">
        <v>567</v>
      </c>
      <c r="B192" s="15" t="s">
        <v>193</v>
      </c>
      <c r="C192" s="19" t="s">
        <v>170</v>
      </c>
      <c r="D192" s="19"/>
      <c r="E192" s="15" t="s">
        <v>110</v>
      </c>
      <c r="F192" s="15"/>
      <c r="G192" s="26">
        <v>5</v>
      </c>
      <c r="H192" s="26">
        <v>0</v>
      </c>
      <c r="I192" s="26">
        <v>80</v>
      </c>
      <c r="J192" s="26">
        <v>0</v>
      </c>
      <c r="K192" s="26">
        <v>15</v>
      </c>
      <c r="L192" s="26">
        <v>0</v>
      </c>
      <c r="M192" s="26">
        <v>0</v>
      </c>
      <c r="N192" s="26">
        <v>0</v>
      </c>
      <c r="O192" s="27">
        <f t="shared" si="9"/>
        <v>100</v>
      </c>
      <c r="P192" s="27"/>
      <c r="Q192" s="36" t="s">
        <v>200</v>
      </c>
    </row>
    <row r="193" spans="1:17" ht="15" customHeight="1" x14ac:dyDescent="0.3">
      <c r="A193" s="15" t="s">
        <v>567</v>
      </c>
      <c r="B193" s="15" t="s">
        <v>194</v>
      </c>
      <c r="C193" s="19" t="s">
        <v>170</v>
      </c>
      <c r="D193" s="19"/>
      <c r="E193" s="19" t="s">
        <v>198</v>
      </c>
      <c r="F193" s="19"/>
      <c r="G193" s="26">
        <v>3</v>
      </c>
      <c r="H193" s="26" t="s">
        <v>42</v>
      </c>
      <c r="I193" s="26">
        <v>90</v>
      </c>
      <c r="J193" s="26">
        <v>2</v>
      </c>
      <c r="K193" s="26">
        <v>5</v>
      </c>
      <c r="L193" s="26">
        <v>0</v>
      </c>
      <c r="M193" s="26">
        <v>0</v>
      </c>
      <c r="N193" s="26">
        <v>0</v>
      </c>
      <c r="O193" s="27">
        <f t="shared" si="9"/>
        <v>100</v>
      </c>
      <c r="P193" s="27"/>
      <c r="Q193" s="36" t="s">
        <v>200</v>
      </c>
    </row>
    <row r="194" spans="1:17" ht="15" customHeight="1" x14ac:dyDescent="0.3">
      <c r="A194" s="15" t="s">
        <v>567</v>
      </c>
      <c r="B194" s="15" t="s">
        <v>195</v>
      </c>
      <c r="C194" s="19" t="s">
        <v>199</v>
      </c>
      <c r="D194" s="19"/>
      <c r="E194" s="15" t="s">
        <v>110</v>
      </c>
      <c r="F194" s="15"/>
      <c r="G194" s="26">
        <v>55</v>
      </c>
      <c r="H194" s="26">
        <v>0</v>
      </c>
      <c r="I194" s="26">
        <v>41</v>
      </c>
      <c r="J194" s="26">
        <v>2</v>
      </c>
      <c r="K194" s="26">
        <v>1</v>
      </c>
      <c r="L194" s="26">
        <v>0</v>
      </c>
      <c r="M194" s="26">
        <v>1</v>
      </c>
      <c r="N194" s="26">
        <v>0</v>
      </c>
      <c r="O194" s="27">
        <f t="shared" si="9"/>
        <v>100</v>
      </c>
      <c r="P194" s="27"/>
      <c r="Q194" s="36" t="s">
        <v>200</v>
      </c>
    </row>
    <row r="195" spans="1:17" ht="15" customHeight="1" x14ac:dyDescent="0.3">
      <c r="A195" s="15" t="s">
        <v>567</v>
      </c>
      <c r="B195" s="15" t="s">
        <v>196</v>
      </c>
      <c r="C195" s="19" t="s">
        <v>86</v>
      </c>
      <c r="D195" s="19"/>
      <c r="E195" s="15" t="s">
        <v>110</v>
      </c>
      <c r="F195" s="15"/>
      <c r="G195" s="26">
        <v>60</v>
      </c>
      <c r="H195" s="26">
        <v>0</v>
      </c>
      <c r="I195" s="26">
        <v>39</v>
      </c>
      <c r="J195" s="26">
        <v>1</v>
      </c>
      <c r="K195" s="26">
        <v>0</v>
      </c>
      <c r="L195" s="26">
        <v>0</v>
      </c>
      <c r="M195" s="26">
        <v>0</v>
      </c>
      <c r="N195" s="26">
        <v>0</v>
      </c>
      <c r="O195" s="27">
        <f t="shared" si="9"/>
        <v>100</v>
      </c>
      <c r="P195" s="27"/>
      <c r="Q195" s="36" t="s">
        <v>200</v>
      </c>
    </row>
    <row r="196" spans="1:17" ht="15" customHeight="1" x14ac:dyDescent="0.3">
      <c r="A196" s="18"/>
      <c r="B196" s="16"/>
      <c r="C196" s="18"/>
      <c r="D196" s="18"/>
      <c r="E196" s="18"/>
      <c r="F196" s="18"/>
      <c r="G196" s="37"/>
      <c r="H196" s="37"/>
      <c r="I196" s="37"/>
      <c r="J196" s="37"/>
      <c r="K196" s="37"/>
      <c r="L196" s="37"/>
      <c r="M196" s="37"/>
      <c r="N196" s="37"/>
      <c r="O196" s="37"/>
      <c r="P196" s="37"/>
      <c r="Q196" s="38"/>
    </row>
    <row r="197" spans="1:17" ht="15" customHeight="1" x14ac:dyDescent="0.3">
      <c r="A197" s="19" t="s">
        <v>256</v>
      </c>
      <c r="B197" s="15" t="s">
        <v>149</v>
      </c>
      <c r="C197" s="19" t="s">
        <v>129</v>
      </c>
      <c r="D197" s="19"/>
      <c r="E197" s="19" t="s">
        <v>110</v>
      </c>
      <c r="F197" s="19"/>
      <c r="G197" s="35">
        <v>9.0909090909090917</v>
      </c>
      <c r="H197" s="35">
        <v>0</v>
      </c>
      <c r="I197" s="35">
        <v>80.808080808080803</v>
      </c>
      <c r="J197" s="35">
        <v>10.1010101010101</v>
      </c>
      <c r="K197" s="35">
        <v>0</v>
      </c>
      <c r="L197" s="35">
        <v>0</v>
      </c>
      <c r="M197" s="35" t="s">
        <v>42</v>
      </c>
      <c r="N197" s="26">
        <v>0</v>
      </c>
      <c r="O197" s="27">
        <f t="shared" ref="O197:O222" si="10">SUM(G197:N197)</f>
        <v>100</v>
      </c>
      <c r="P197" s="27"/>
      <c r="Q197" s="36" t="s">
        <v>171</v>
      </c>
    </row>
    <row r="198" spans="1:17" ht="15" customHeight="1" x14ac:dyDescent="0.3">
      <c r="A198" s="19" t="s">
        <v>256</v>
      </c>
      <c r="B198" s="15" t="s">
        <v>150</v>
      </c>
      <c r="C198" s="19" t="s">
        <v>129</v>
      </c>
      <c r="D198" s="19"/>
      <c r="E198" s="19" t="s">
        <v>110</v>
      </c>
      <c r="F198" s="19"/>
      <c r="G198" s="35">
        <v>20</v>
      </c>
      <c r="H198" s="35">
        <v>0</v>
      </c>
      <c r="I198" s="35">
        <v>70</v>
      </c>
      <c r="J198" s="35">
        <v>10</v>
      </c>
      <c r="K198" s="35">
        <v>0</v>
      </c>
      <c r="L198" s="35">
        <v>0</v>
      </c>
      <c r="M198" s="35" t="s">
        <v>42</v>
      </c>
      <c r="N198" s="26">
        <v>0</v>
      </c>
      <c r="O198" s="27">
        <f t="shared" si="10"/>
        <v>100</v>
      </c>
      <c r="P198" s="27"/>
      <c r="Q198" s="36" t="s">
        <v>171</v>
      </c>
    </row>
    <row r="199" spans="1:17" ht="15" customHeight="1" x14ac:dyDescent="0.3">
      <c r="A199" s="19" t="s">
        <v>256</v>
      </c>
      <c r="B199" s="15" t="s">
        <v>151</v>
      </c>
      <c r="C199" s="19" t="s">
        <v>199</v>
      </c>
      <c r="D199" s="19"/>
      <c r="E199" s="19" t="s">
        <v>110</v>
      </c>
      <c r="F199" s="19"/>
      <c r="G199" s="35">
        <v>70</v>
      </c>
      <c r="H199" s="35">
        <v>0</v>
      </c>
      <c r="I199" s="35">
        <v>25</v>
      </c>
      <c r="J199" s="35" t="s">
        <v>42</v>
      </c>
      <c r="K199" s="35" t="s">
        <v>42</v>
      </c>
      <c r="L199" s="35">
        <v>0</v>
      </c>
      <c r="M199" s="35">
        <v>5</v>
      </c>
      <c r="N199" s="26">
        <v>0</v>
      </c>
      <c r="O199" s="27">
        <f t="shared" si="10"/>
        <v>100</v>
      </c>
      <c r="P199" s="27"/>
      <c r="Q199" s="36" t="s">
        <v>171</v>
      </c>
    </row>
    <row r="200" spans="1:17" ht="15" customHeight="1" x14ac:dyDescent="0.3">
      <c r="A200" s="19" t="s">
        <v>256</v>
      </c>
      <c r="B200" s="15" t="s">
        <v>152</v>
      </c>
      <c r="C200" s="19" t="s">
        <v>129</v>
      </c>
      <c r="D200" s="19"/>
      <c r="E200" s="19" t="s">
        <v>110</v>
      </c>
      <c r="F200" s="19"/>
      <c r="G200" s="35">
        <v>30</v>
      </c>
      <c r="H200" s="35">
        <v>0</v>
      </c>
      <c r="I200" s="35">
        <v>70</v>
      </c>
      <c r="J200" s="35" t="s">
        <v>42</v>
      </c>
      <c r="K200" s="35">
        <v>0</v>
      </c>
      <c r="L200" s="35">
        <v>0</v>
      </c>
      <c r="M200" s="35" t="s">
        <v>42</v>
      </c>
      <c r="N200" s="26">
        <v>0</v>
      </c>
      <c r="O200" s="27">
        <f t="shared" si="10"/>
        <v>100</v>
      </c>
      <c r="P200" s="27"/>
      <c r="Q200" s="36" t="s">
        <v>171</v>
      </c>
    </row>
    <row r="201" spans="1:17" ht="15" customHeight="1" x14ac:dyDescent="0.3">
      <c r="A201" s="19" t="s">
        <v>256</v>
      </c>
      <c r="B201" s="15" t="s">
        <v>153</v>
      </c>
      <c r="C201" s="19" t="s">
        <v>86</v>
      </c>
      <c r="D201" s="19"/>
      <c r="E201" s="19" t="s">
        <v>65</v>
      </c>
      <c r="F201" s="19"/>
      <c r="G201" s="35">
        <v>45</v>
      </c>
      <c r="H201" s="35">
        <v>0</v>
      </c>
      <c r="I201" s="35">
        <v>55</v>
      </c>
      <c r="J201" s="35" t="s">
        <v>42</v>
      </c>
      <c r="K201" s="35">
        <v>0</v>
      </c>
      <c r="L201" s="35">
        <v>0</v>
      </c>
      <c r="M201" s="35" t="s">
        <v>42</v>
      </c>
      <c r="N201" s="26">
        <v>0</v>
      </c>
      <c r="O201" s="27">
        <f t="shared" si="10"/>
        <v>100</v>
      </c>
      <c r="P201" s="27"/>
      <c r="Q201" s="36" t="s">
        <v>171</v>
      </c>
    </row>
    <row r="202" spans="1:17" ht="15" customHeight="1" x14ac:dyDescent="0.3">
      <c r="A202" s="19" t="s">
        <v>256</v>
      </c>
      <c r="B202" s="15" t="s">
        <v>154</v>
      </c>
      <c r="C202" s="19" t="s">
        <v>258</v>
      </c>
      <c r="D202" s="19"/>
      <c r="E202" s="19" t="s">
        <v>110</v>
      </c>
      <c r="F202" s="19"/>
      <c r="G202" s="35">
        <v>10</v>
      </c>
      <c r="H202" s="35">
        <v>0</v>
      </c>
      <c r="I202" s="35">
        <v>90</v>
      </c>
      <c r="J202" s="35" t="s">
        <v>42</v>
      </c>
      <c r="K202" s="35" t="s">
        <v>42</v>
      </c>
      <c r="L202" s="35">
        <v>0</v>
      </c>
      <c r="M202" s="35" t="s">
        <v>42</v>
      </c>
      <c r="N202" s="26">
        <v>0</v>
      </c>
      <c r="O202" s="27">
        <f t="shared" si="10"/>
        <v>100</v>
      </c>
      <c r="P202" s="27"/>
      <c r="Q202" s="36" t="s">
        <v>171</v>
      </c>
    </row>
    <row r="203" spans="1:17" ht="15" customHeight="1" x14ac:dyDescent="0.3">
      <c r="A203" s="19" t="s">
        <v>256</v>
      </c>
      <c r="B203" s="15" t="s">
        <v>155</v>
      </c>
      <c r="C203" s="19" t="s">
        <v>121</v>
      </c>
      <c r="D203" s="19"/>
      <c r="E203" s="19" t="s">
        <v>110</v>
      </c>
      <c r="F203" s="19"/>
      <c r="G203" s="35">
        <v>3</v>
      </c>
      <c r="H203" s="35">
        <v>0</v>
      </c>
      <c r="I203" s="35">
        <v>90</v>
      </c>
      <c r="J203" s="35">
        <v>7</v>
      </c>
      <c r="K203" s="35">
        <v>0</v>
      </c>
      <c r="L203" s="35">
        <v>0</v>
      </c>
      <c r="M203" s="35" t="s">
        <v>42</v>
      </c>
      <c r="N203" s="26">
        <v>0</v>
      </c>
      <c r="O203" s="27">
        <f t="shared" si="10"/>
        <v>100</v>
      </c>
      <c r="P203" s="27"/>
      <c r="Q203" s="36" t="s">
        <v>171</v>
      </c>
    </row>
    <row r="204" spans="1:17" ht="15" customHeight="1" x14ac:dyDescent="0.3">
      <c r="A204" s="19" t="s">
        <v>256</v>
      </c>
      <c r="B204" s="15" t="s">
        <v>156</v>
      </c>
      <c r="C204" s="19" t="s">
        <v>129</v>
      </c>
      <c r="D204" s="19"/>
      <c r="E204" s="19" t="s">
        <v>110</v>
      </c>
      <c r="F204" s="19"/>
      <c r="G204" s="35">
        <v>20.202020202020201</v>
      </c>
      <c r="H204" s="35">
        <v>0</v>
      </c>
      <c r="I204" s="35">
        <v>78.787878787878782</v>
      </c>
      <c r="J204" s="35">
        <v>1.0101010101010102</v>
      </c>
      <c r="K204" s="35">
        <v>0</v>
      </c>
      <c r="L204" s="35">
        <v>0</v>
      </c>
      <c r="M204" s="35" t="s">
        <v>42</v>
      </c>
      <c r="N204" s="26">
        <v>0</v>
      </c>
      <c r="O204" s="27">
        <f t="shared" si="10"/>
        <v>100</v>
      </c>
      <c r="P204" s="27"/>
      <c r="Q204" s="36" t="s">
        <v>171</v>
      </c>
    </row>
    <row r="205" spans="1:17" ht="15" customHeight="1" x14ac:dyDescent="0.3">
      <c r="A205" s="19" t="s">
        <v>256</v>
      </c>
      <c r="B205" s="15" t="s">
        <v>157</v>
      </c>
      <c r="C205" s="19" t="s">
        <v>258</v>
      </c>
      <c r="D205" s="19"/>
      <c r="E205" s="19" t="s">
        <v>110</v>
      </c>
      <c r="F205" s="19"/>
      <c r="G205" s="35">
        <v>10.204081632653061</v>
      </c>
      <c r="H205" s="35">
        <v>0</v>
      </c>
      <c r="I205" s="35">
        <v>87.755102040816325</v>
      </c>
      <c r="J205" s="35">
        <v>2.0408163265306123</v>
      </c>
      <c r="K205" s="35" t="s">
        <v>42</v>
      </c>
      <c r="L205" s="35">
        <v>0</v>
      </c>
      <c r="M205" s="35" t="s">
        <v>42</v>
      </c>
      <c r="N205" s="26">
        <v>0</v>
      </c>
      <c r="O205" s="27">
        <f t="shared" si="10"/>
        <v>100</v>
      </c>
      <c r="P205" s="27"/>
      <c r="Q205" s="36" t="s">
        <v>171</v>
      </c>
    </row>
    <row r="206" spans="1:17" ht="15" customHeight="1" x14ac:dyDescent="0.3">
      <c r="A206" s="19" t="s">
        <v>256</v>
      </c>
      <c r="B206" s="15" t="s">
        <v>158</v>
      </c>
      <c r="C206" s="19" t="s">
        <v>129</v>
      </c>
      <c r="D206" s="19"/>
      <c r="E206" s="19" t="s">
        <v>110</v>
      </c>
      <c r="F206" s="19"/>
      <c r="G206" s="35">
        <v>15</v>
      </c>
      <c r="H206" s="35">
        <v>0</v>
      </c>
      <c r="I206" s="35">
        <v>85</v>
      </c>
      <c r="J206" s="35" t="s">
        <v>42</v>
      </c>
      <c r="K206" s="35">
        <v>0</v>
      </c>
      <c r="L206" s="35">
        <v>0</v>
      </c>
      <c r="M206" s="35" t="s">
        <v>42</v>
      </c>
      <c r="N206" s="26">
        <v>0</v>
      </c>
      <c r="O206" s="27">
        <f t="shared" si="10"/>
        <v>100</v>
      </c>
      <c r="P206" s="27"/>
      <c r="Q206" s="36" t="s">
        <v>171</v>
      </c>
    </row>
    <row r="207" spans="1:17" ht="15" customHeight="1" x14ac:dyDescent="0.3">
      <c r="A207" s="19" t="s">
        <v>256</v>
      </c>
      <c r="B207" s="15" t="s">
        <v>159</v>
      </c>
      <c r="C207" s="19" t="s">
        <v>129</v>
      </c>
      <c r="D207" s="19"/>
      <c r="E207" s="19" t="s">
        <v>110</v>
      </c>
      <c r="F207" s="19"/>
      <c r="G207" s="35">
        <v>27</v>
      </c>
      <c r="H207" s="35">
        <v>0</v>
      </c>
      <c r="I207" s="35">
        <v>70</v>
      </c>
      <c r="J207" s="35">
        <v>0</v>
      </c>
      <c r="K207" s="35">
        <v>0</v>
      </c>
      <c r="L207" s="35">
        <v>0</v>
      </c>
      <c r="M207" s="35">
        <v>3</v>
      </c>
      <c r="N207" s="26">
        <v>0</v>
      </c>
      <c r="O207" s="27">
        <f t="shared" si="10"/>
        <v>100</v>
      </c>
      <c r="P207" s="27"/>
      <c r="Q207" s="36" t="s">
        <v>171</v>
      </c>
    </row>
    <row r="208" spans="1:17" ht="15" customHeight="1" x14ac:dyDescent="0.3">
      <c r="A208" s="19" t="s">
        <v>256</v>
      </c>
      <c r="B208" s="15" t="s">
        <v>160</v>
      </c>
      <c r="C208" s="19" t="s">
        <v>129</v>
      </c>
      <c r="D208" s="19"/>
      <c r="E208" s="19" t="s">
        <v>110</v>
      </c>
      <c r="F208" s="19"/>
      <c r="G208" s="35">
        <v>39</v>
      </c>
      <c r="H208" s="35">
        <v>0</v>
      </c>
      <c r="I208" s="35">
        <v>60</v>
      </c>
      <c r="J208" s="35" t="s">
        <v>42</v>
      </c>
      <c r="K208" s="35">
        <v>0</v>
      </c>
      <c r="L208" s="35">
        <v>0</v>
      </c>
      <c r="M208" s="35">
        <v>1</v>
      </c>
      <c r="N208" s="26">
        <v>0</v>
      </c>
      <c r="O208" s="27">
        <f t="shared" si="10"/>
        <v>100</v>
      </c>
      <c r="P208" s="27"/>
      <c r="Q208" s="36" t="s">
        <v>171</v>
      </c>
    </row>
    <row r="209" spans="1:23" ht="15" customHeight="1" x14ac:dyDescent="0.3">
      <c r="A209" s="19" t="s">
        <v>256</v>
      </c>
      <c r="B209" s="15" t="s">
        <v>161</v>
      </c>
      <c r="C209" s="19" t="s">
        <v>86</v>
      </c>
      <c r="D209" s="19"/>
      <c r="E209" s="19" t="s">
        <v>110</v>
      </c>
      <c r="F209" s="19"/>
      <c r="G209" s="35">
        <v>60</v>
      </c>
      <c r="H209" s="35">
        <v>0</v>
      </c>
      <c r="I209" s="35">
        <v>40</v>
      </c>
      <c r="J209" s="35" t="s">
        <v>42</v>
      </c>
      <c r="K209" s="35">
        <v>0</v>
      </c>
      <c r="L209" s="35">
        <v>0</v>
      </c>
      <c r="M209" s="35" t="s">
        <v>42</v>
      </c>
      <c r="N209" s="26">
        <v>0</v>
      </c>
      <c r="O209" s="27">
        <f t="shared" si="10"/>
        <v>100</v>
      </c>
      <c r="P209" s="27"/>
      <c r="Q209" s="36" t="s">
        <v>171</v>
      </c>
    </row>
    <row r="210" spans="1:23" ht="15" customHeight="1" x14ac:dyDescent="0.3">
      <c r="A210" s="19" t="s">
        <v>256</v>
      </c>
      <c r="B210" s="15" t="s">
        <v>162</v>
      </c>
      <c r="C210" s="19" t="s">
        <v>129</v>
      </c>
      <c r="D210" s="19"/>
      <c r="E210" s="19" t="s">
        <v>110</v>
      </c>
      <c r="F210" s="19"/>
      <c r="G210" s="35">
        <v>30</v>
      </c>
      <c r="H210" s="35">
        <v>0</v>
      </c>
      <c r="I210" s="35">
        <v>69</v>
      </c>
      <c r="J210" s="35" t="s">
        <v>42</v>
      </c>
      <c r="K210" s="35">
        <v>0</v>
      </c>
      <c r="L210" s="35">
        <v>0</v>
      </c>
      <c r="M210" s="35">
        <v>1</v>
      </c>
      <c r="N210" s="26">
        <v>0</v>
      </c>
      <c r="O210" s="27">
        <f t="shared" si="10"/>
        <v>100</v>
      </c>
      <c r="P210" s="27"/>
      <c r="Q210" s="36" t="s">
        <v>171</v>
      </c>
    </row>
    <row r="211" spans="1:23" ht="15" customHeight="1" x14ac:dyDescent="0.3">
      <c r="A211" s="19" t="s">
        <v>256</v>
      </c>
      <c r="B211" s="15" t="s">
        <v>163</v>
      </c>
      <c r="C211" s="19" t="s">
        <v>258</v>
      </c>
      <c r="D211" s="19"/>
      <c r="E211" s="19" t="s">
        <v>110</v>
      </c>
      <c r="F211" s="19"/>
      <c r="G211" s="35">
        <v>5.1546391752577323</v>
      </c>
      <c r="H211" s="35">
        <v>0</v>
      </c>
      <c r="I211" s="35">
        <v>79.381443298969074</v>
      </c>
      <c r="J211" s="35">
        <v>14.43298969072165</v>
      </c>
      <c r="K211" s="35" t="s">
        <v>42</v>
      </c>
      <c r="L211" s="35">
        <v>0</v>
      </c>
      <c r="M211" s="35">
        <v>1.0309278350515463</v>
      </c>
      <c r="N211" s="26">
        <v>0</v>
      </c>
      <c r="O211" s="27">
        <f t="shared" si="10"/>
        <v>100</v>
      </c>
      <c r="P211" s="27"/>
      <c r="Q211" s="36" t="s">
        <v>171</v>
      </c>
    </row>
    <row r="212" spans="1:23" ht="15" customHeight="1" x14ac:dyDescent="0.3">
      <c r="A212" s="19" t="s">
        <v>256</v>
      </c>
      <c r="B212" s="15" t="s">
        <v>164</v>
      </c>
      <c r="C212" s="19" t="s">
        <v>86</v>
      </c>
      <c r="D212" s="19"/>
      <c r="E212" s="19" t="s">
        <v>110</v>
      </c>
      <c r="F212" s="19"/>
      <c r="G212" s="35">
        <v>70.707070707070713</v>
      </c>
      <c r="H212" s="35">
        <v>0</v>
      </c>
      <c r="I212" s="35">
        <v>22.222222222222221</v>
      </c>
      <c r="J212" s="35">
        <v>3.0303030303030303</v>
      </c>
      <c r="K212" s="35">
        <v>0</v>
      </c>
      <c r="L212" s="35">
        <v>0</v>
      </c>
      <c r="M212" s="35">
        <v>4.0404040404040407</v>
      </c>
      <c r="N212" s="26">
        <v>0</v>
      </c>
      <c r="O212" s="27">
        <f t="shared" si="10"/>
        <v>100</v>
      </c>
      <c r="P212" s="27"/>
      <c r="Q212" s="36" t="s">
        <v>171</v>
      </c>
    </row>
    <row r="213" spans="1:23" ht="15" customHeight="1" x14ac:dyDescent="0.3">
      <c r="A213" s="19" t="s">
        <v>256</v>
      </c>
      <c r="B213" s="15" t="s">
        <v>165</v>
      </c>
      <c r="C213" s="19" t="s">
        <v>86</v>
      </c>
      <c r="D213" s="19"/>
      <c r="E213" s="19" t="s">
        <v>110</v>
      </c>
      <c r="F213" s="19"/>
      <c r="G213" s="35">
        <v>50</v>
      </c>
      <c r="H213" s="35">
        <v>0</v>
      </c>
      <c r="I213" s="35">
        <v>50</v>
      </c>
      <c r="J213" s="35" t="s">
        <v>42</v>
      </c>
      <c r="K213" s="35">
        <v>0</v>
      </c>
      <c r="L213" s="35">
        <v>0</v>
      </c>
      <c r="M213" s="35" t="s">
        <v>42</v>
      </c>
      <c r="N213" s="26">
        <v>0</v>
      </c>
      <c r="O213" s="27">
        <f t="shared" si="10"/>
        <v>100</v>
      </c>
      <c r="P213" s="27"/>
      <c r="Q213" s="36" t="s">
        <v>171</v>
      </c>
    </row>
    <row r="214" spans="1:23" ht="15" customHeight="1" x14ac:dyDescent="0.3">
      <c r="A214" s="19" t="s">
        <v>256</v>
      </c>
      <c r="B214" s="15" t="s">
        <v>166</v>
      </c>
      <c r="C214" s="19" t="s">
        <v>86</v>
      </c>
      <c r="D214" s="19"/>
      <c r="E214" s="19" t="s">
        <v>110</v>
      </c>
      <c r="F214" s="19"/>
      <c r="G214" s="35">
        <v>60</v>
      </c>
      <c r="H214" s="35">
        <v>0</v>
      </c>
      <c r="I214" s="35">
        <v>40</v>
      </c>
      <c r="J214" s="35" t="s">
        <v>42</v>
      </c>
      <c r="K214" s="35">
        <v>0</v>
      </c>
      <c r="L214" s="35">
        <v>0</v>
      </c>
      <c r="M214" s="35" t="s">
        <v>42</v>
      </c>
      <c r="N214" s="26">
        <v>0</v>
      </c>
      <c r="O214" s="27">
        <f t="shared" si="10"/>
        <v>100</v>
      </c>
      <c r="P214" s="27"/>
      <c r="Q214" s="36" t="s">
        <v>171</v>
      </c>
    </row>
    <row r="215" spans="1:23" ht="15" customHeight="1" x14ac:dyDescent="0.3">
      <c r="A215" s="19" t="s">
        <v>256</v>
      </c>
      <c r="B215" s="15" t="s">
        <v>167</v>
      </c>
      <c r="C215" s="19" t="s">
        <v>258</v>
      </c>
      <c r="D215" s="19"/>
      <c r="E215" s="19" t="s">
        <v>110</v>
      </c>
      <c r="F215" s="19"/>
      <c r="G215" s="35">
        <v>5.0505050505050502</v>
      </c>
      <c r="H215" s="35">
        <v>0</v>
      </c>
      <c r="I215" s="35">
        <v>90.909090909090907</v>
      </c>
      <c r="J215" s="35">
        <v>2.0202020202020203</v>
      </c>
      <c r="K215" s="35" t="s">
        <v>42</v>
      </c>
      <c r="L215" s="35">
        <v>0</v>
      </c>
      <c r="M215" s="35">
        <v>2.0202020202020203</v>
      </c>
      <c r="N215" s="26">
        <v>0</v>
      </c>
      <c r="O215" s="27">
        <f t="shared" si="10"/>
        <v>100</v>
      </c>
      <c r="P215" s="27"/>
      <c r="Q215" s="36" t="s">
        <v>171</v>
      </c>
    </row>
    <row r="216" spans="1:23" s="10" customFormat="1" ht="15" customHeight="1" x14ac:dyDescent="0.3">
      <c r="A216" s="19" t="s">
        <v>256</v>
      </c>
      <c r="B216" s="20" t="s">
        <v>232</v>
      </c>
      <c r="C216" s="24" t="s">
        <v>121</v>
      </c>
      <c r="D216" s="24"/>
      <c r="E216" s="24" t="s">
        <v>110</v>
      </c>
      <c r="F216" s="24"/>
      <c r="G216" s="39">
        <v>1</v>
      </c>
      <c r="H216" s="39">
        <v>0</v>
      </c>
      <c r="I216" s="39">
        <v>84</v>
      </c>
      <c r="J216" s="39">
        <v>12</v>
      </c>
      <c r="K216" s="39">
        <v>0</v>
      </c>
      <c r="L216" s="35">
        <v>0</v>
      </c>
      <c r="M216" s="39">
        <v>2</v>
      </c>
      <c r="N216" s="39">
        <v>1</v>
      </c>
      <c r="O216" s="27">
        <f t="shared" si="10"/>
        <v>100</v>
      </c>
      <c r="P216" s="27"/>
      <c r="Q216" s="28" t="s">
        <v>134</v>
      </c>
      <c r="R216" s="14"/>
      <c r="S216" s="14"/>
      <c r="T216" s="14"/>
      <c r="U216" s="14"/>
      <c r="V216" s="14"/>
      <c r="W216" s="14"/>
    </row>
    <row r="217" spans="1:23" s="10" customFormat="1" ht="15" customHeight="1" x14ac:dyDescent="0.3">
      <c r="A217" s="19" t="s">
        <v>256</v>
      </c>
      <c r="B217" s="20" t="s">
        <v>233</v>
      </c>
      <c r="C217" s="24" t="s">
        <v>121</v>
      </c>
      <c r="D217" s="24"/>
      <c r="E217" s="24" t="s">
        <v>110</v>
      </c>
      <c r="F217" s="24"/>
      <c r="G217" s="39">
        <v>3</v>
      </c>
      <c r="H217" s="39">
        <v>0</v>
      </c>
      <c r="I217" s="39">
        <v>83</v>
      </c>
      <c r="J217" s="39">
        <v>10</v>
      </c>
      <c r="K217" s="39" t="s">
        <v>42</v>
      </c>
      <c r="L217" s="35">
        <v>0</v>
      </c>
      <c r="M217" s="39">
        <v>3</v>
      </c>
      <c r="N217" s="39">
        <v>1</v>
      </c>
      <c r="O217" s="27">
        <f t="shared" si="10"/>
        <v>100</v>
      </c>
      <c r="P217" s="27"/>
      <c r="Q217" s="28" t="s">
        <v>134</v>
      </c>
      <c r="R217" s="14"/>
      <c r="S217" s="14"/>
      <c r="T217" s="14"/>
      <c r="U217" s="14"/>
      <c r="V217" s="14"/>
      <c r="W217" s="14"/>
    </row>
    <row r="218" spans="1:23" s="10" customFormat="1" ht="15" customHeight="1" x14ac:dyDescent="0.3">
      <c r="A218" s="19" t="s">
        <v>256</v>
      </c>
      <c r="B218" s="20" t="s">
        <v>234</v>
      </c>
      <c r="C218" s="24" t="s">
        <v>121</v>
      </c>
      <c r="D218" s="24"/>
      <c r="E218" s="24" t="s">
        <v>110</v>
      </c>
      <c r="F218" s="24"/>
      <c r="G218" s="39">
        <v>24</v>
      </c>
      <c r="H218" s="39">
        <v>0</v>
      </c>
      <c r="I218" s="39">
        <v>68</v>
      </c>
      <c r="J218" s="39">
        <v>6</v>
      </c>
      <c r="K218" s="39">
        <v>0</v>
      </c>
      <c r="L218" s="35">
        <v>0</v>
      </c>
      <c r="M218" s="39">
        <v>2</v>
      </c>
      <c r="N218" s="39">
        <v>0</v>
      </c>
      <c r="O218" s="27">
        <f t="shared" si="10"/>
        <v>100</v>
      </c>
      <c r="P218" s="27"/>
      <c r="Q218" s="28" t="s">
        <v>134</v>
      </c>
      <c r="R218" s="14"/>
      <c r="S218" s="14"/>
      <c r="T218" s="14"/>
      <c r="U218" s="14"/>
      <c r="V218" s="14"/>
      <c r="W218" s="14"/>
    </row>
    <row r="219" spans="1:23" s="10" customFormat="1" ht="15" customHeight="1" x14ac:dyDescent="0.3">
      <c r="A219" s="19" t="s">
        <v>256</v>
      </c>
      <c r="B219" s="20" t="s">
        <v>235</v>
      </c>
      <c r="C219" s="24" t="s">
        <v>121</v>
      </c>
      <c r="D219" s="24"/>
      <c r="E219" s="24" t="s">
        <v>110</v>
      </c>
      <c r="F219" s="24"/>
      <c r="G219" s="39">
        <v>0</v>
      </c>
      <c r="H219" s="39">
        <v>0</v>
      </c>
      <c r="I219" s="39">
        <v>84</v>
      </c>
      <c r="J219" s="39">
        <v>15</v>
      </c>
      <c r="K219" s="39" t="s">
        <v>42</v>
      </c>
      <c r="L219" s="35">
        <v>0</v>
      </c>
      <c r="M219" s="39" t="s">
        <v>42</v>
      </c>
      <c r="N219" s="39">
        <v>1</v>
      </c>
      <c r="O219" s="27">
        <f t="shared" si="10"/>
        <v>100</v>
      </c>
      <c r="P219" s="27"/>
      <c r="Q219" s="28" t="s">
        <v>134</v>
      </c>
      <c r="R219" s="14"/>
      <c r="S219" s="14"/>
      <c r="T219" s="14"/>
      <c r="U219" s="14"/>
      <c r="V219" s="14"/>
      <c r="W219" s="14"/>
    </row>
    <row r="220" spans="1:23" s="10" customFormat="1" ht="15" customHeight="1" x14ac:dyDescent="0.3">
      <c r="A220" s="19" t="s">
        <v>256</v>
      </c>
      <c r="B220" s="20" t="s">
        <v>168</v>
      </c>
      <c r="C220" s="24" t="s">
        <v>121</v>
      </c>
      <c r="D220" s="24"/>
      <c r="E220" s="24" t="s">
        <v>77</v>
      </c>
      <c r="F220" s="24"/>
      <c r="G220" s="39">
        <v>5</v>
      </c>
      <c r="H220" s="39">
        <v>0</v>
      </c>
      <c r="I220" s="39">
        <v>95</v>
      </c>
      <c r="J220" s="39" t="s">
        <v>42</v>
      </c>
      <c r="K220" s="39">
        <v>0</v>
      </c>
      <c r="L220" s="35">
        <v>0</v>
      </c>
      <c r="M220" s="39" t="s">
        <v>42</v>
      </c>
      <c r="N220" s="27">
        <v>0</v>
      </c>
      <c r="O220" s="27">
        <f t="shared" si="10"/>
        <v>100</v>
      </c>
      <c r="P220" s="27"/>
      <c r="Q220" s="36" t="s">
        <v>171</v>
      </c>
      <c r="R220" s="14"/>
      <c r="S220" s="14"/>
      <c r="T220" s="14"/>
      <c r="U220" s="14"/>
      <c r="V220" s="14"/>
      <c r="W220" s="14"/>
    </row>
    <row r="221" spans="1:23" s="10" customFormat="1" ht="15" customHeight="1" x14ac:dyDescent="0.3">
      <c r="A221" s="19" t="s">
        <v>256</v>
      </c>
      <c r="B221" s="20" t="s">
        <v>236</v>
      </c>
      <c r="C221" s="24" t="s">
        <v>199</v>
      </c>
      <c r="D221" s="24"/>
      <c r="E221" s="24" t="s">
        <v>110</v>
      </c>
      <c r="F221" s="24"/>
      <c r="G221" s="39">
        <v>49</v>
      </c>
      <c r="H221" s="39">
        <v>0</v>
      </c>
      <c r="I221" s="39">
        <v>49</v>
      </c>
      <c r="J221" s="39">
        <v>1</v>
      </c>
      <c r="K221" s="39" t="s">
        <v>42</v>
      </c>
      <c r="L221" s="35">
        <v>0</v>
      </c>
      <c r="M221" s="39">
        <v>1</v>
      </c>
      <c r="N221" s="39">
        <v>0</v>
      </c>
      <c r="O221" s="27">
        <f t="shared" si="10"/>
        <v>100</v>
      </c>
      <c r="P221" s="27"/>
      <c r="Q221" s="28" t="s">
        <v>134</v>
      </c>
      <c r="R221" s="14"/>
      <c r="S221" s="14"/>
      <c r="T221" s="14"/>
      <c r="U221" s="14"/>
      <c r="V221" s="14"/>
      <c r="W221" s="14"/>
    </row>
    <row r="222" spans="1:23" s="10" customFormat="1" ht="15" customHeight="1" x14ac:dyDescent="0.3">
      <c r="A222" s="19" t="s">
        <v>256</v>
      </c>
      <c r="B222" s="20" t="s">
        <v>237</v>
      </c>
      <c r="C222" s="24" t="s">
        <v>199</v>
      </c>
      <c r="D222" s="24"/>
      <c r="E222" s="24" t="s">
        <v>110</v>
      </c>
      <c r="F222" s="24"/>
      <c r="G222" s="39">
        <v>50</v>
      </c>
      <c r="H222" s="39">
        <v>0</v>
      </c>
      <c r="I222" s="39">
        <v>50</v>
      </c>
      <c r="J222" s="39">
        <v>0</v>
      </c>
      <c r="K222" s="39">
        <v>0</v>
      </c>
      <c r="L222" s="35">
        <v>0</v>
      </c>
      <c r="M222" s="39" t="s">
        <v>42</v>
      </c>
      <c r="N222" s="39">
        <v>0</v>
      </c>
      <c r="O222" s="27">
        <f t="shared" si="10"/>
        <v>100</v>
      </c>
      <c r="P222" s="27"/>
      <c r="Q222" s="28" t="s">
        <v>134</v>
      </c>
      <c r="R222" s="14"/>
      <c r="S222" s="14"/>
      <c r="T222" s="14"/>
      <c r="U222" s="14"/>
      <c r="V222" s="14"/>
      <c r="W222" s="14"/>
    </row>
    <row r="223" spans="1:23" s="10" customFormat="1" ht="15" customHeight="1" x14ac:dyDescent="0.3">
      <c r="A223" s="19" t="s">
        <v>256</v>
      </c>
      <c r="B223" s="20" t="s">
        <v>238</v>
      </c>
      <c r="C223" s="24" t="s">
        <v>86</v>
      </c>
      <c r="D223" s="24"/>
      <c r="E223" s="24" t="s">
        <v>110</v>
      </c>
      <c r="F223" s="24"/>
      <c r="G223" s="39">
        <v>64</v>
      </c>
      <c r="H223" s="39">
        <v>0</v>
      </c>
      <c r="I223" s="39">
        <v>34</v>
      </c>
      <c r="J223" s="39">
        <v>0</v>
      </c>
      <c r="K223" s="39">
        <v>0</v>
      </c>
      <c r="L223" s="35">
        <v>0</v>
      </c>
      <c r="M223" s="39">
        <v>1</v>
      </c>
      <c r="N223" s="39">
        <v>1</v>
      </c>
      <c r="O223" s="27">
        <f>SUM(G223:N223)</f>
        <v>100</v>
      </c>
      <c r="P223" s="27"/>
      <c r="Q223" s="28" t="s">
        <v>134</v>
      </c>
      <c r="R223" s="14"/>
      <c r="S223" s="14"/>
      <c r="T223" s="14"/>
      <c r="U223" s="14"/>
      <c r="V223" s="14"/>
      <c r="W223" s="14"/>
    </row>
    <row r="224" spans="1:23" ht="15" customHeight="1" thickBot="1" x14ac:dyDescent="0.35">
      <c r="A224" s="25" t="s">
        <v>256</v>
      </c>
      <c r="B224" s="40" t="s">
        <v>169</v>
      </c>
      <c r="C224" s="25" t="s">
        <v>258</v>
      </c>
      <c r="D224" s="25"/>
      <c r="E224" s="25" t="s">
        <v>110</v>
      </c>
      <c r="F224" s="25"/>
      <c r="G224" s="41">
        <v>7.3684210526315788</v>
      </c>
      <c r="H224" s="41">
        <v>0</v>
      </c>
      <c r="I224" s="41">
        <v>92.631578947368425</v>
      </c>
      <c r="J224" s="41" t="s">
        <v>42</v>
      </c>
      <c r="K224" s="41" t="s">
        <v>42</v>
      </c>
      <c r="L224" s="41">
        <v>0</v>
      </c>
      <c r="M224" s="41" t="s">
        <v>42</v>
      </c>
      <c r="N224" s="42">
        <v>0</v>
      </c>
      <c r="O224" s="43">
        <f t="shared" ref="O224" si="11">SUM(G224:N224)</f>
        <v>100</v>
      </c>
      <c r="P224" s="43"/>
      <c r="Q224" s="44" t="s">
        <v>171</v>
      </c>
    </row>
    <row r="225" spans="1:17" s="8" customFormat="1" x14ac:dyDescent="0.3">
      <c r="A225" s="5"/>
      <c r="B225" s="3"/>
      <c r="C225" s="5"/>
      <c r="D225" s="5"/>
      <c r="E225" s="5"/>
      <c r="F225" s="5"/>
      <c r="G225" s="6"/>
      <c r="H225" s="6"/>
      <c r="I225" s="6"/>
      <c r="J225" s="6"/>
      <c r="K225" s="6"/>
      <c r="L225" s="6"/>
      <c r="M225" s="6"/>
      <c r="N225" s="6"/>
      <c r="O225" s="6"/>
      <c r="P225" s="6"/>
      <c r="Q225" s="7"/>
    </row>
    <row r="226" spans="1:17" s="8" customFormat="1" x14ac:dyDescent="0.3">
      <c r="A226" s="5"/>
      <c r="B226" s="3"/>
      <c r="C226" s="5"/>
      <c r="D226" s="5"/>
      <c r="E226" s="5"/>
      <c r="F226" s="5"/>
      <c r="G226" s="6"/>
      <c r="H226" s="6"/>
      <c r="I226" s="6"/>
      <c r="J226" s="6"/>
      <c r="K226" s="6"/>
      <c r="L226" s="6"/>
      <c r="M226" s="6"/>
      <c r="N226" s="6"/>
      <c r="O226" s="6"/>
      <c r="P226" s="6"/>
      <c r="Q226" s="7"/>
    </row>
    <row r="227" spans="1:17" s="8" customFormat="1" x14ac:dyDescent="0.3">
      <c r="A227" s="5"/>
      <c r="B227" s="3"/>
      <c r="C227" s="5"/>
      <c r="D227" s="5"/>
      <c r="E227" s="5"/>
      <c r="F227" s="5"/>
      <c r="G227" s="6"/>
      <c r="H227" s="6"/>
      <c r="I227" s="6"/>
      <c r="J227" s="6"/>
      <c r="K227" s="6"/>
      <c r="L227" s="6"/>
      <c r="M227" s="6"/>
      <c r="N227" s="6"/>
      <c r="O227" s="6"/>
      <c r="P227" s="6"/>
      <c r="Q227" s="7"/>
    </row>
    <row r="228" spans="1:17" s="8" customFormat="1" x14ac:dyDescent="0.3">
      <c r="A228" s="5"/>
      <c r="B228" s="3"/>
      <c r="C228" s="5"/>
      <c r="D228" s="5"/>
      <c r="E228" s="5"/>
      <c r="F228" s="5"/>
      <c r="G228" s="6"/>
      <c r="H228" s="6"/>
      <c r="I228" s="6"/>
      <c r="J228" s="6"/>
      <c r="K228" s="6"/>
      <c r="L228" s="6"/>
      <c r="M228" s="6"/>
      <c r="N228" s="6"/>
      <c r="O228" s="6"/>
      <c r="P228" s="6"/>
      <c r="Q228" s="7"/>
    </row>
    <row r="229" spans="1:17" s="8" customFormat="1" x14ac:dyDescent="0.3">
      <c r="A229" s="5"/>
      <c r="B229" s="3"/>
      <c r="C229" s="5"/>
      <c r="D229" s="5"/>
      <c r="E229" s="5"/>
      <c r="F229" s="5"/>
      <c r="G229" s="6"/>
      <c r="H229" s="6"/>
      <c r="I229" s="6"/>
      <c r="J229" s="6"/>
      <c r="K229" s="6"/>
      <c r="L229" s="6"/>
      <c r="M229" s="6"/>
      <c r="N229" s="6"/>
      <c r="O229" s="6"/>
      <c r="P229" s="6"/>
      <c r="Q229" s="7"/>
    </row>
  </sheetData>
  <mergeCells count="7">
    <mergeCell ref="A1:Q1"/>
    <mergeCell ref="Q2:Q3"/>
    <mergeCell ref="C2:C3"/>
    <mergeCell ref="B2:B3"/>
    <mergeCell ref="G2:O2"/>
    <mergeCell ref="A2:A3"/>
    <mergeCell ref="E2: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topLeftCell="A52" zoomScale="80" zoomScaleNormal="80" workbookViewId="0">
      <selection activeCell="A59" sqref="A59:A71"/>
    </sheetView>
  </sheetViews>
  <sheetFormatPr defaultRowHeight="13.8" x14ac:dyDescent="0.25"/>
  <cols>
    <col min="1" max="1" width="23.3984375" customWidth="1"/>
    <col min="2" max="2" width="13.19921875" customWidth="1"/>
    <col min="3" max="3" width="15.59765625" customWidth="1"/>
    <col min="4" max="4" width="1.69921875" customWidth="1"/>
    <col min="5" max="5" width="10.19921875" style="94" customWidth="1"/>
    <col min="6" max="6" width="2" customWidth="1"/>
    <col min="7" max="8" width="11.8984375" customWidth="1"/>
    <col min="9" max="9" width="1.69921875" customWidth="1"/>
    <col min="10" max="11" width="11.8984375" customWidth="1"/>
    <col min="12" max="12" width="1.69921875" customWidth="1"/>
    <col min="13" max="14" width="11.8984375" customWidth="1"/>
    <col min="15" max="15" width="1.69921875" customWidth="1"/>
    <col min="16" max="16" width="11.8984375" customWidth="1"/>
    <col min="17" max="17" width="1.8984375" customWidth="1"/>
    <col min="18" max="19" width="11" customWidth="1"/>
    <col min="20" max="20" width="1.69921875" style="96" customWidth="1"/>
    <col min="21" max="21" width="11" style="97" customWidth="1"/>
    <col min="22" max="22" width="11" customWidth="1"/>
    <col min="23" max="23" width="1.69921875" customWidth="1"/>
    <col min="24" max="25" width="10.796875" customWidth="1"/>
    <col min="26" max="26" width="2.09765625" customWidth="1"/>
    <col min="27" max="27" width="17.19921875" customWidth="1"/>
    <col min="28" max="28" width="2.69921875" customWidth="1"/>
    <col min="29" max="30" width="11" customWidth="1"/>
  </cols>
  <sheetData>
    <row r="1" spans="1:31" ht="84" customHeight="1" thickBot="1" x14ac:dyDescent="0.3">
      <c r="A1" s="167" t="s">
        <v>563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1:31" ht="19.95" customHeight="1" x14ac:dyDescent="0.25">
      <c r="A2" s="169" t="s">
        <v>266</v>
      </c>
      <c r="B2" s="169" t="s">
        <v>267</v>
      </c>
      <c r="C2" s="169" t="s">
        <v>35</v>
      </c>
      <c r="D2" s="46"/>
      <c r="E2" s="169" t="s">
        <v>295</v>
      </c>
      <c r="F2" s="46"/>
      <c r="G2" s="169" t="s">
        <v>296</v>
      </c>
      <c r="H2" s="169"/>
      <c r="I2" s="46"/>
      <c r="J2" s="169" t="s">
        <v>297</v>
      </c>
      <c r="K2" s="169"/>
      <c r="L2" s="46"/>
      <c r="M2" s="169" t="s">
        <v>298</v>
      </c>
      <c r="N2" s="169"/>
      <c r="O2" s="46"/>
      <c r="P2" s="169" t="s">
        <v>299</v>
      </c>
      <c r="Q2" s="46"/>
      <c r="R2" s="170" t="s">
        <v>300</v>
      </c>
      <c r="S2" s="170"/>
      <c r="T2" s="170"/>
      <c r="U2" s="170"/>
      <c r="V2" s="170"/>
      <c r="W2" s="47"/>
      <c r="X2" s="164" t="s">
        <v>301</v>
      </c>
      <c r="Y2" s="164"/>
      <c r="Z2" s="48"/>
      <c r="AA2" s="22" t="s">
        <v>302</v>
      </c>
      <c r="AB2" s="48"/>
      <c r="AC2" s="171" t="s">
        <v>303</v>
      </c>
      <c r="AD2" s="171"/>
    </row>
    <row r="3" spans="1:31" ht="19.95" customHeight="1" x14ac:dyDescent="0.25">
      <c r="A3" s="169"/>
      <c r="B3" s="169"/>
      <c r="C3" s="169"/>
      <c r="D3" s="46"/>
      <c r="E3" s="166"/>
      <c r="F3" s="46"/>
      <c r="G3" s="166"/>
      <c r="H3" s="166"/>
      <c r="I3" s="46"/>
      <c r="J3" s="166"/>
      <c r="K3" s="166"/>
      <c r="L3" s="46"/>
      <c r="M3" s="166"/>
      <c r="N3" s="166"/>
      <c r="O3" s="46"/>
      <c r="P3" s="166"/>
      <c r="Q3" s="46"/>
      <c r="R3" s="162" t="s">
        <v>304</v>
      </c>
      <c r="S3" s="162"/>
      <c r="T3" s="49"/>
      <c r="U3" s="162" t="s">
        <v>305</v>
      </c>
      <c r="V3" s="162"/>
      <c r="W3" s="50"/>
      <c r="X3" s="162" t="s">
        <v>305</v>
      </c>
      <c r="Y3" s="162"/>
      <c r="Z3" s="48"/>
      <c r="AA3" s="163" t="s">
        <v>305</v>
      </c>
      <c r="AB3" s="48"/>
      <c r="AC3" s="165" t="s">
        <v>306</v>
      </c>
      <c r="AD3" s="165" t="s">
        <v>307</v>
      </c>
    </row>
    <row r="4" spans="1:31" ht="19.95" customHeight="1" x14ac:dyDescent="0.25">
      <c r="A4" s="166"/>
      <c r="B4" s="166"/>
      <c r="C4" s="166"/>
      <c r="D4" s="46"/>
      <c r="E4" s="51" t="s">
        <v>308</v>
      </c>
      <c r="F4" s="46"/>
      <c r="G4" s="52" t="s">
        <v>309</v>
      </c>
      <c r="H4" s="52" t="s">
        <v>310</v>
      </c>
      <c r="I4" s="53"/>
      <c r="J4" s="52" t="s">
        <v>309</v>
      </c>
      <c r="K4" s="51" t="s">
        <v>310</v>
      </c>
      <c r="L4" s="46"/>
      <c r="M4" s="51" t="s">
        <v>311</v>
      </c>
      <c r="N4" s="51" t="s">
        <v>310</v>
      </c>
      <c r="O4" s="46"/>
      <c r="P4" s="51" t="s">
        <v>310</v>
      </c>
      <c r="Q4" s="46"/>
      <c r="R4" s="51" t="s">
        <v>306</v>
      </c>
      <c r="S4" s="51" t="s">
        <v>307</v>
      </c>
      <c r="T4" s="54"/>
      <c r="U4" s="55" t="s">
        <v>306</v>
      </c>
      <c r="V4" s="51" t="s">
        <v>307</v>
      </c>
      <c r="W4" s="48"/>
      <c r="X4" s="51" t="s">
        <v>306</v>
      </c>
      <c r="Y4" s="51" t="s">
        <v>307</v>
      </c>
      <c r="Z4" s="48"/>
      <c r="AA4" s="164"/>
      <c r="AB4" s="48"/>
      <c r="AC4" s="166"/>
      <c r="AD4" s="166"/>
    </row>
    <row r="5" spans="1:31" x14ac:dyDescent="0.25">
      <c r="A5" s="56" t="s">
        <v>249</v>
      </c>
      <c r="B5" s="57" t="s">
        <v>312</v>
      </c>
      <c r="C5" s="57" t="s">
        <v>19</v>
      </c>
      <c r="D5" s="57"/>
      <c r="E5" s="58">
        <v>91</v>
      </c>
      <c r="F5" s="48"/>
      <c r="G5" s="59" t="s">
        <v>313</v>
      </c>
      <c r="H5" s="59" t="s">
        <v>314</v>
      </c>
      <c r="I5" s="60"/>
      <c r="J5" s="59" t="s">
        <v>315</v>
      </c>
      <c r="K5" s="60">
        <v>93</v>
      </c>
      <c r="L5" s="60"/>
      <c r="M5" s="60" t="s">
        <v>316</v>
      </c>
      <c r="N5" s="60" t="s">
        <v>317</v>
      </c>
      <c r="O5" s="60"/>
      <c r="P5" s="59" t="s">
        <v>318</v>
      </c>
      <c r="Q5" s="48"/>
      <c r="R5" s="61">
        <v>944.21142955653704</v>
      </c>
      <c r="S5" s="61">
        <v>21.197556146373326</v>
      </c>
      <c r="T5" s="62"/>
      <c r="U5" s="61">
        <v>870.47346335626025</v>
      </c>
      <c r="V5" s="61">
        <v>28.368442273302712</v>
      </c>
      <c r="W5" s="61"/>
      <c r="X5" s="61">
        <v>836.36893172680084</v>
      </c>
      <c r="Y5" s="61">
        <v>30.466081489189051</v>
      </c>
      <c r="Z5" s="48"/>
      <c r="AA5" s="59" t="s">
        <v>318</v>
      </c>
      <c r="AB5" s="48"/>
      <c r="AC5" s="63">
        <v>-1.6389841166416104</v>
      </c>
      <c r="AD5" s="63">
        <v>0.13825041752243353</v>
      </c>
      <c r="AE5" s="64"/>
    </row>
    <row r="6" spans="1:31" x14ac:dyDescent="0.25">
      <c r="A6" s="56" t="s">
        <v>249</v>
      </c>
      <c r="B6" s="57" t="s">
        <v>5</v>
      </c>
      <c r="C6" s="57" t="s">
        <v>19</v>
      </c>
      <c r="D6" s="57"/>
      <c r="E6" s="58" t="s">
        <v>319</v>
      </c>
      <c r="F6" s="48"/>
      <c r="G6" s="59" t="s">
        <v>320</v>
      </c>
      <c r="H6" s="60">
        <v>91</v>
      </c>
      <c r="I6" s="60"/>
      <c r="J6" s="59" t="s">
        <v>321</v>
      </c>
      <c r="K6" s="60">
        <v>92</v>
      </c>
      <c r="L6" s="60"/>
      <c r="M6" s="60" t="s">
        <v>322</v>
      </c>
      <c r="N6" s="60" t="s">
        <v>323</v>
      </c>
      <c r="O6" s="60"/>
      <c r="P6" s="59" t="s">
        <v>318</v>
      </c>
      <c r="Q6" s="48"/>
      <c r="R6" s="61">
        <v>1063.1349608560845</v>
      </c>
      <c r="S6" s="61">
        <v>4.4365299321778275</v>
      </c>
      <c r="T6" s="62"/>
      <c r="U6" s="61">
        <v>1058.914744630275</v>
      </c>
      <c r="V6" s="61">
        <v>7.3017924443004718</v>
      </c>
      <c r="W6" s="61"/>
      <c r="X6" s="61">
        <v>944.15503304118613</v>
      </c>
      <c r="Y6" s="61">
        <v>37.095099403232545</v>
      </c>
      <c r="Z6" s="48"/>
      <c r="AA6" s="82">
        <v>1</v>
      </c>
      <c r="AB6" s="48"/>
      <c r="AC6" s="63">
        <v>-2.3090500547402035</v>
      </c>
      <c r="AD6" s="63">
        <v>0.27563457924981977</v>
      </c>
    </row>
    <row r="7" spans="1:31" x14ac:dyDescent="0.25">
      <c r="A7" s="56" t="s">
        <v>249</v>
      </c>
      <c r="B7" s="57" t="s">
        <v>324</v>
      </c>
      <c r="C7" s="57" t="s">
        <v>18</v>
      </c>
      <c r="D7" s="57"/>
      <c r="E7" s="58">
        <v>92</v>
      </c>
      <c r="F7" s="48"/>
      <c r="G7" s="59" t="s">
        <v>325</v>
      </c>
      <c r="H7" s="59" t="s">
        <v>326</v>
      </c>
      <c r="I7" s="60"/>
      <c r="J7" s="59" t="s">
        <v>327</v>
      </c>
      <c r="K7" s="60">
        <v>94</v>
      </c>
      <c r="L7" s="60"/>
      <c r="M7" s="60">
        <v>45</v>
      </c>
      <c r="N7" s="60" t="s">
        <v>328</v>
      </c>
      <c r="O7" s="60"/>
      <c r="P7" s="59" t="s">
        <v>318</v>
      </c>
      <c r="Q7" s="48"/>
      <c r="R7" s="61">
        <v>1066.9158230916923</v>
      </c>
      <c r="S7" s="61">
        <v>6.9727369064429308</v>
      </c>
      <c r="T7" s="62"/>
      <c r="U7" s="61">
        <v>990.68804234673109</v>
      </c>
      <c r="V7" s="61">
        <v>10.829967558959988</v>
      </c>
      <c r="W7" s="61"/>
      <c r="X7" s="61">
        <v>904.34179180675392</v>
      </c>
      <c r="Y7" s="61">
        <v>33.367921302869021</v>
      </c>
      <c r="Z7" s="48"/>
      <c r="AA7" s="82">
        <v>0.9</v>
      </c>
      <c r="AB7" s="48"/>
      <c r="AC7" s="63">
        <v>-2.5455546579292525</v>
      </c>
      <c r="AD7" s="63">
        <v>0.56629160589104188</v>
      </c>
    </row>
    <row r="8" spans="1:31" x14ac:dyDescent="0.25">
      <c r="A8" s="56" t="s">
        <v>249</v>
      </c>
      <c r="B8" s="57" t="s">
        <v>20</v>
      </c>
      <c r="C8" s="57" t="s">
        <v>19</v>
      </c>
      <c r="D8" s="57"/>
      <c r="E8" s="58" t="s">
        <v>329</v>
      </c>
      <c r="F8" s="48"/>
      <c r="G8" s="60">
        <v>4.7</v>
      </c>
      <c r="H8" s="60">
        <v>91</v>
      </c>
      <c r="I8" s="60"/>
      <c r="J8" s="59" t="s">
        <v>330</v>
      </c>
      <c r="K8" s="60">
        <v>92</v>
      </c>
      <c r="L8" s="60"/>
      <c r="M8" s="60" t="s">
        <v>331</v>
      </c>
      <c r="N8" s="60" t="s">
        <v>332</v>
      </c>
      <c r="O8" s="60"/>
      <c r="P8" s="59" t="s">
        <v>318</v>
      </c>
      <c r="Q8" s="48"/>
      <c r="R8" s="61">
        <v>1075.5350674116091</v>
      </c>
      <c r="S8" s="61">
        <v>13.894168265720303</v>
      </c>
      <c r="T8" s="62"/>
      <c r="U8" s="61">
        <v>1037.3525275412708</v>
      </c>
      <c r="V8" s="61">
        <v>36.548663798032528</v>
      </c>
      <c r="W8" s="61"/>
      <c r="X8" s="61">
        <v>900.81736211183375</v>
      </c>
      <c r="Y8" s="61">
        <v>54.173941566036852</v>
      </c>
      <c r="Z8" s="48"/>
      <c r="AA8" s="82">
        <v>1</v>
      </c>
      <c r="AB8" s="48"/>
      <c r="AC8" s="63">
        <v>-2.6971426241190031</v>
      </c>
      <c r="AD8" s="63">
        <v>0.75623137650648642</v>
      </c>
    </row>
    <row r="9" spans="1:31" x14ac:dyDescent="0.25">
      <c r="A9" s="56" t="s">
        <v>249</v>
      </c>
      <c r="B9" s="57" t="s">
        <v>7</v>
      </c>
      <c r="C9" s="57" t="s">
        <v>19</v>
      </c>
      <c r="D9" s="57"/>
      <c r="E9" s="58" t="s">
        <v>314</v>
      </c>
      <c r="F9" s="48"/>
      <c r="G9" s="59" t="s">
        <v>318</v>
      </c>
      <c r="H9" s="59" t="s">
        <v>318</v>
      </c>
      <c r="I9" s="60"/>
      <c r="J9" s="59" t="s">
        <v>333</v>
      </c>
      <c r="K9" s="60">
        <v>93</v>
      </c>
      <c r="L9" s="60"/>
      <c r="M9" s="60" t="s">
        <v>334</v>
      </c>
      <c r="N9" s="60" t="s">
        <v>335</v>
      </c>
      <c r="O9" s="60"/>
      <c r="P9" s="59" t="s">
        <v>318</v>
      </c>
      <c r="Q9" s="48"/>
      <c r="R9" s="61">
        <v>1107.2757333742927</v>
      </c>
      <c r="S9" s="61">
        <v>65.605001752056239</v>
      </c>
      <c r="T9" s="62"/>
      <c r="U9" s="61">
        <v>1064.9895047064103</v>
      </c>
      <c r="V9" s="61">
        <v>53.135497255015437</v>
      </c>
      <c r="W9" s="61"/>
      <c r="X9" s="61">
        <v>879.3809119703883</v>
      </c>
      <c r="Y9" s="61">
        <v>52.783020399676893</v>
      </c>
      <c r="Z9" s="48"/>
      <c r="AA9" s="60">
        <v>1.5</v>
      </c>
      <c r="AB9" s="48"/>
      <c r="AC9" s="63">
        <v>-2.8763521834316719</v>
      </c>
      <c r="AD9" s="63">
        <v>0.85647569554435099</v>
      </c>
    </row>
    <row r="10" spans="1:31" x14ac:dyDescent="0.25">
      <c r="A10" s="56" t="s">
        <v>249</v>
      </c>
      <c r="B10" s="57" t="s">
        <v>3</v>
      </c>
      <c r="C10" s="57" t="s">
        <v>19</v>
      </c>
      <c r="D10" s="57"/>
      <c r="E10" s="58" t="s">
        <v>326</v>
      </c>
      <c r="F10" s="48"/>
      <c r="G10" s="59" t="s">
        <v>336</v>
      </c>
      <c r="H10" s="60">
        <v>92</v>
      </c>
      <c r="I10" s="60"/>
      <c r="J10" s="59" t="s">
        <v>337</v>
      </c>
      <c r="K10" s="60">
        <v>93</v>
      </c>
      <c r="L10" s="60"/>
      <c r="M10" s="60" t="s">
        <v>338</v>
      </c>
      <c r="N10" s="60" t="s">
        <v>339</v>
      </c>
      <c r="O10" s="60"/>
      <c r="P10" s="59" t="s">
        <v>318</v>
      </c>
      <c r="Q10" s="48"/>
      <c r="R10" s="61">
        <v>1073.6032046586029</v>
      </c>
      <c r="S10" s="61">
        <v>23.024224625318372</v>
      </c>
      <c r="T10" s="62"/>
      <c r="U10" s="61">
        <v>995.67951355053754</v>
      </c>
      <c r="V10" s="61">
        <v>73.343397074575336</v>
      </c>
      <c r="W10" s="61"/>
      <c r="X10" s="61">
        <v>828.65000439966991</v>
      </c>
      <c r="Y10" s="61">
        <v>7.0780643501500853</v>
      </c>
      <c r="Z10" s="48"/>
      <c r="AA10" s="82">
        <v>1</v>
      </c>
      <c r="AB10" s="48"/>
      <c r="AC10" s="63">
        <v>-3.0797378691087971</v>
      </c>
      <c r="AD10" s="63">
        <v>0.22062068012337405</v>
      </c>
    </row>
    <row r="11" spans="1:31" x14ac:dyDescent="0.25">
      <c r="A11" s="56" t="s">
        <v>249</v>
      </c>
      <c r="B11" s="57" t="s">
        <v>340</v>
      </c>
      <c r="C11" s="57" t="s">
        <v>18</v>
      </c>
      <c r="D11" s="57"/>
      <c r="E11" s="58">
        <v>92</v>
      </c>
      <c r="F11" s="48"/>
      <c r="G11" s="59" t="s">
        <v>341</v>
      </c>
      <c r="H11" s="60">
        <v>92</v>
      </c>
      <c r="I11" s="60"/>
      <c r="J11" s="59" t="s">
        <v>342</v>
      </c>
      <c r="K11" s="59" t="s">
        <v>343</v>
      </c>
      <c r="L11" s="60"/>
      <c r="M11" s="60" t="s">
        <v>318</v>
      </c>
      <c r="N11" s="60" t="s">
        <v>318</v>
      </c>
      <c r="O11" s="60"/>
      <c r="P11" s="59" t="s">
        <v>318</v>
      </c>
      <c r="Q11" s="48"/>
      <c r="R11" s="61">
        <v>1045.972011637064</v>
      </c>
      <c r="S11" s="61">
        <v>4.741971361382463</v>
      </c>
      <c r="T11" s="62"/>
      <c r="U11" s="61">
        <v>981.70749088423167</v>
      </c>
      <c r="V11" s="61">
        <v>5.7496768532602838</v>
      </c>
      <c r="W11" s="61"/>
      <c r="X11" s="60" t="s">
        <v>318</v>
      </c>
      <c r="Y11" s="60" t="s">
        <v>318</v>
      </c>
      <c r="Z11" s="48"/>
      <c r="AA11" s="60">
        <v>0.8</v>
      </c>
      <c r="AB11" s="48"/>
      <c r="AC11" s="60" t="s">
        <v>318</v>
      </c>
      <c r="AD11" s="60" t="s">
        <v>318</v>
      </c>
    </row>
    <row r="12" spans="1:31" x14ac:dyDescent="0.25">
      <c r="A12" s="56" t="s">
        <v>249</v>
      </c>
      <c r="B12" s="57" t="s">
        <v>0</v>
      </c>
      <c r="C12" s="57" t="s">
        <v>18</v>
      </c>
      <c r="D12" s="57"/>
      <c r="E12" s="58">
        <v>92</v>
      </c>
      <c r="F12" s="48"/>
      <c r="G12" s="59" t="s">
        <v>344</v>
      </c>
      <c r="H12" s="60">
        <v>92</v>
      </c>
      <c r="I12" s="60"/>
      <c r="J12" s="59" t="s">
        <v>345</v>
      </c>
      <c r="K12" s="59" t="s">
        <v>326</v>
      </c>
      <c r="L12" s="60"/>
      <c r="M12" s="60" t="s">
        <v>346</v>
      </c>
      <c r="N12" s="60" t="s">
        <v>347</v>
      </c>
      <c r="O12" s="60"/>
      <c r="P12" s="59" t="s">
        <v>318</v>
      </c>
      <c r="Q12" s="48"/>
      <c r="R12" s="61">
        <v>1085.2999985842878</v>
      </c>
      <c r="S12" s="61">
        <v>77.453946290333803</v>
      </c>
      <c r="T12" s="62"/>
      <c r="U12" s="61">
        <v>1041.7114149491949</v>
      </c>
      <c r="V12" s="61">
        <v>24.177063643888317</v>
      </c>
      <c r="W12" s="61"/>
      <c r="X12" s="61">
        <v>919.70490681152819</v>
      </c>
      <c r="Y12" s="61">
        <v>92.874613252363204</v>
      </c>
      <c r="Z12" s="48"/>
      <c r="AA12" s="60">
        <v>1.3</v>
      </c>
      <c r="AB12" s="48"/>
      <c r="AC12" s="63">
        <v>-1.9369176983606948</v>
      </c>
      <c r="AD12" s="63">
        <v>0.82116849768520039</v>
      </c>
    </row>
    <row r="13" spans="1:31" x14ac:dyDescent="0.25">
      <c r="A13" s="56" t="s">
        <v>249</v>
      </c>
      <c r="B13" s="57" t="s">
        <v>1</v>
      </c>
      <c r="C13" s="57" t="s">
        <v>19</v>
      </c>
      <c r="D13" s="57"/>
      <c r="E13" s="58" t="s">
        <v>329</v>
      </c>
      <c r="F13" s="48"/>
      <c r="G13" s="59" t="s">
        <v>348</v>
      </c>
      <c r="H13" s="60">
        <v>92</v>
      </c>
      <c r="I13" s="60"/>
      <c r="J13" s="59" t="s">
        <v>349</v>
      </c>
      <c r="K13" s="59" t="s">
        <v>326</v>
      </c>
      <c r="L13" s="60"/>
      <c r="M13" s="60" t="s">
        <v>350</v>
      </c>
      <c r="N13" s="60" t="s">
        <v>351</v>
      </c>
      <c r="O13" s="60"/>
      <c r="P13" s="59" t="s">
        <v>318</v>
      </c>
      <c r="Q13" s="48"/>
      <c r="R13" s="61">
        <v>1123.9331102743613</v>
      </c>
      <c r="S13" s="61">
        <v>93.523863686999931</v>
      </c>
      <c r="T13" s="62"/>
      <c r="U13" s="61">
        <v>1058.9267537992785</v>
      </c>
      <c r="V13" s="61">
        <v>72.145002739918453</v>
      </c>
      <c r="W13" s="61"/>
      <c r="X13" s="61">
        <v>891.47626360705988</v>
      </c>
      <c r="Y13" s="61">
        <v>91.866856545134894</v>
      </c>
      <c r="Z13" s="48"/>
      <c r="AA13" s="60">
        <v>1.6</v>
      </c>
      <c r="AB13" s="48"/>
      <c r="AC13" s="63">
        <v>-2.6487552738630087</v>
      </c>
      <c r="AD13" s="63">
        <v>0.3081708825925753</v>
      </c>
    </row>
    <row r="14" spans="1:31" x14ac:dyDescent="0.25">
      <c r="A14" s="56" t="s">
        <v>249</v>
      </c>
      <c r="B14" s="57" t="s">
        <v>6</v>
      </c>
      <c r="C14" s="57" t="s">
        <v>18</v>
      </c>
      <c r="D14" s="57"/>
      <c r="E14" s="58" t="s">
        <v>329</v>
      </c>
      <c r="F14" s="48"/>
      <c r="G14" s="59" t="s">
        <v>352</v>
      </c>
      <c r="H14" s="60">
        <v>92</v>
      </c>
      <c r="I14" s="60"/>
      <c r="J14" s="59" t="s">
        <v>353</v>
      </c>
      <c r="K14" s="59" t="s">
        <v>354</v>
      </c>
      <c r="L14" s="60"/>
      <c r="M14" s="60">
        <v>23</v>
      </c>
      <c r="N14" s="60">
        <v>79</v>
      </c>
      <c r="O14" s="60"/>
      <c r="P14" s="59" t="s">
        <v>318</v>
      </c>
      <c r="Q14" s="48"/>
      <c r="R14" s="61">
        <v>1079.4057546390086</v>
      </c>
      <c r="S14" s="61">
        <v>26.358790608314735</v>
      </c>
      <c r="T14" s="62"/>
      <c r="U14" s="61">
        <v>1000.0608106041184</v>
      </c>
      <c r="V14" s="61">
        <v>61.725496751223972</v>
      </c>
      <c r="W14" s="61"/>
      <c r="X14" s="61">
        <v>890.81893024731119</v>
      </c>
      <c r="Y14" s="61">
        <v>28.514502872988334</v>
      </c>
      <c r="Z14" s="48"/>
      <c r="AA14" s="60">
        <v>1.1000000000000001</v>
      </c>
      <c r="AB14" s="48"/>
      <c r="AC14" s="63">
        <v>-2.7309040377142311</v>
      </c>
      <c r="AD14" s="63">
        <v>0.33164344512930527</v>
      </c>
      <c r="AE14" s="100"/>
    </row>
    <row r="15" spans="1:31" s="71" customFormat="1" x14ac:dyDescent="0.25">
      <c r="A15" s="65"/>
      <c r="B15" s="66"/>
      <c r="C15" s="66"/>
      <c r="D15" s="66"/>
      <c r="E15" s="67"/>
      <c r="F15" s="68"/>
      <c r="G15" s="68"/>
      <c r="H15" s="68"/>
      <c r="I15" s="68"/>
      <c r="J15" s="68"/>
      <c r="K15" s="68"/>
      <c r="L15" s="68"/>
      <c r="M15" s="68"/>
      <c r="N15" s="68"/>
      <c r="O15" s="68"/>
      <c r="P15" s="68"/>
      <c r="Q15" s="68"/>
      <c r="R15" s="68"/>
      <c r="S15" s="68"/>
      <c r="T15" s="69"/>
      <c r="U15" s="70"/>
      <c r="V15" s="68"/>
      <c r="W15" s="68"/>
      <c r="X15" s="68"/>
      <c r="Y15" s="68"/>
      <c r="Z15" s="68"/>
      <c r="AA15" s="68"/>
      <c r="AB15" s="68"/>
      <c r="AC15" s="68"/>
      <c r="AD15" s="68"/>
    </row>
    <row r="16" spans="1:31" x14ac:dyDescent="0.25">
      <c r="A16" s="56" t="s">
        <v>250</v>
      </c>
      <c r="B16" s="56" t="s">
        <v>27</v>
      </c>
      <c r="C16" s="57" t="s">
        <v>19</v>
      </c>
      <c r="D16" s="57"/>
      <c r="E16" s="58">
        <v>91</v>
      </c>
      <c r="F16" s="48"/>
      <c r="G16" s="60">
        <v>3.7</v>
      </c>
      <c r="H16" s="60">
        <v>92</v>
      </c>
      <c r="I16" s="60"/>
      <c r="J16" s="60">
        <v>3.6</v>
      </c>
      <c r="K16" s="60">
        <v>95</v>
      </c>
      <c r="L16" s="60"/>
      <c r="M16" s="60">
        <v>37</v>
      </c>
      <c r="N16" s="60">
        <v>72</v>
      </c>
      <c r="O16" s="60"/>
      <c r="P16" s="60" t="s">
        <v>318</v>
      </c>
      <c r="Q16" s="48"/>
      <c r="R16" s="61">
        <v>933.07145634377309</v>
      </c>
      <c r="S16" s="60" t="s">
        <v>318</v>
      </c>
      <c r="T16" s="62"/>
      <c r="U16" s="61">
        <v>951.06180986582842</v>
      </c>
      <c r="V16" s="60" t="s">
        <v>318</v>
      </c>
      <c r="W16" s="61"/>
      <c r="X16" s="61">
        <v>998.99361704100886</v>
      </c>
      <c r="Y16" s="60" t="s">
        <v>318</v>
      </c>
      <c r="Z16" s="48"/>
      <c r="AA16" s="60">
        <v>0.4</v>
      </c>
      <c r="AB16" s="48"/>
      <c r="AC16" s="63">
        <v>-3.1554075133360762</v>
      </c>
      <c r="AD16" s="60" t="s">
        <v>318</v>
      </c>
    </row>
    <row r="17" spans="1:30" x14ac:dyDescent="0.25">
      <c r="A17" s="56" t="s">
        <v>250</v>
      </c>
      <c r="B17" s="57" t="s">
        <v>62</v>
      </c>
      <c r="C17" s="57" t="s">
        <v>63</v>
      </c>
      <c r="D17" s="57"/>
      <c r="E17" s="58" t="s">
        <v>355</v>
      </c>
      <c r="F17" s="48"/>
      <c r="G17" s="59" t="s">
        <v>356</v>
      </c>
      <c r="H17" s="59" t="s">
        <v>357</v>
      </c>
      <c r="I17" s="60"/>
      <c r="J17" s="59" t="s">
        <v>358</v>
      </c>
      <c r="K17" s="59" t="s">
        <v>359</v>
      </c>
      <c r="L17" s="60"/>
      <c r="M17" s="60" t="s">
        <v>360</v>
      </c>
      <c r="N17" s="60" t="s">
        <v>361</v>
      </c>
      <c r="O17" s="60"/>
      <c r="P17" s="60" t="s">
        <v>362</v>
      </c>
      <c r="Q17" s="48"/>
      <c r="R17" s="61">
        <v>843.8380832352799</v>
      </c>
      <c r="S17" s="61">
        <v>57.714957119466597</v>
      </c>
      <c r="T17" s="62"/>
      <c r="U17" s="61">
        <v>937.3550096644467</v>
      </c>
      <c r="V17" s="61">
        <v>20.823414999690989</v>
      </c>
      <c r="W17" s="61"/>
      <c r="X17" s="61">
        <v>1061.226640497533</v>
      </c>
      <c r="Y17" s="61">
        <v>34.338543813779971</v>
      </c>
      <c r="Z17" s="48"/>
      <c r="AA17" s="60">
        <v>0.4</v>
      </c>
      <c r="AB17" s="48"/>
      <c r="AC17" s="63">
        <v>-0.18937324551317203</v>
      </c>
      <c r="AD17" s="63">
        <v>0.35137081799503128</v>
      </c>
    </row>
    <row r="18" spans="1:30" s="71" customFormat="1" x14ac:dyDescent="0.25">
      <c r="A18" s="65"/>
      <c r="B18" s="66"/>
      <c r="C18" s="66"/>
      <c r="D18" s="66"/>
      <c r="E18" s="67"/>
      <c r="F18" s="68"/>
      <c r="G18" s="68"/>
      <c r="H18" s="68"/>
      <c r="I18" s="68"/>
      <c r="J18" s="68"/>
      <c r="K18" s="68"/>
      <c r="L18" s="68"/>
      <c r="M18" s="68"/>
      <c r="N18" s="68"/>
      <c r="O18" s="68"/>
      <c r="P18" s="68"/>
      <c r="Q18" s="68"/>
      <c r="R18" s="68"/>
      <c r="S18" s="68"/>
      <c r="T18" s="69"/>
      <c r="U18" s="70"/>
      <c r="V18" s="68"/>
      <c r="W18" s="68"/>
      <c r="X18" s="68"/>
      <c r="Y18" s="68"/>
      <c r="Z18" s="68"/>
      <c r="AA18" s="68"/>
      <c r="AB18" s="68"/>
      <c r="AC18" s="68"/>
      <c r="AD18" s="68"/>
    </row>
    <row r="19" spans="1:30" x14ac:dyDescent="0.25">
      <c r="A19" s="56" t="s">
        <v>253</v>
      </c>
      <c r="B19" s="57" t="s">
        <v>64</v>
      </c>
      <c r="C19" s="57" t="s">
        <v>63</v>
      </c>
      <c r="D19" s="57"/>
      <c r="E19" s="58" t="s">
        <v>363</v>
      </c>
      <c r="F19" s="48"/>
      <c r="G19" s="59" t="s">
        <v>364</v>
      </c>
      <c r="H19" s="59" t="s">
        <v>363</v>
      </c>
      <c r="I19" s="60"/>
      <c r="J19" s="59" t="s">
        <v>365</v>
      </c>
      <c r="K19" s="59" t="s">
        <v>357</v>
      </c>
      <c r="L19" s="48"/>
      <c r="M19" s="60" t="s">
        <v>366</v>
      </c>
      <c r="N19" s="60" t="s">
        <v>367</v>
      </c>
      <c r="O19" s="48"/>
      <c r="P19" s="60" t="s">
        <v>355</v>
      </c>
      <c r="Q19" s="48"/>
      <c r="R19" s="61">
        <v>994.52564829036055</v>
      </c>
      <c r="S19" s="61">
        <v>26.40758925235394</v>
      </c>
      <c r="T19" s="72"/>
      <c r="U19" s="61">
        <v>989.01948635222789</v>
      </c>
      <c r="V19" s="61">
        <v>15.814582560945109</v>
      </c>
      <c r="W19" s="61"/>
      <c r="X19" s="61">
        <v>883.03714683460646</v>
      </c>
      <c r="Y19" s="61">
        <v>29.98611900868449</v>
      </c>
      <c r="Z19" s="48"/>
      <c r="AA19" s="59" t="s">
        <v>318</v>
      </c>
      <c r="AB19" s="60"/>
      <c r="AC19" s="63">
        <v>-2.7917904811970646</v>
      </c>
      <c r="AD19" s="63">
        <v>0.610267641161931</v>
      </c>
    </row>
    <row r="20" spans="1:30" x14ac:dyDescent="0.25">
      <c r="A20" s="56" t="s">
        <v>253</v>
      </c>
      <c r="B20" s="57" t="s">
        <v>28</v>
      </c>
      <c r="C20" s="57" t="s">
        <v>63</v>
      </c>
      <c r="D20" s="57"/>
      <c r="E20" s="58" t="s">
        <v>357</v>
      </c>
      <c r="F20" s="48"/>
      <c r="G20" s="59" t="s">
        <v>368</v>
      </c>
      <c r="H20" s="59" t="s">
        <v>357</v>
      </c>
      <c r="I20" s="60"/>
      <c r="J20" s="59" t="s">
        <v>369</v>
      </c>
      <c r="K20" s="59" t="s">
        <v>319</v>
      </c>
      <c r="L20" s="48"/>
      <c r="M20" s="60" t="s">
        <v>370</v>
      </c>
      <c r="N20" s="60" t="s">
        <v>371</v>
      </c>
      <c r="O20" s="48"/>
      <c r="P20" s="60" t="s">
        <v>362</v>
      </c>
      <c r="Q20" s="48"/>
      <c r="R20" s="61">
        <v>945.95380986680414</v>
      </c>
      <c r="S20" s="61">
        <v>67.772150735797041</v>
      </c>
      <c r="T20" s="62"/>
      <c r="U20" s="61">
        <v>988.17680443383858</v>
      </c>
      <c r="V20" s="61">
        <v>33.112279810869545</v>
      </c>
      <c r="W20" s="61"/>
      <c r="X20" s="61">
        <v>969.69182430106116</v>
      </c>
      <c r="Y20" s="61">
        <v>121.4702484925901</v>
      </c>
      <c r="Z20" s="48"/>
      <c r="AA20" s="60">
        <v>0.8</v>
      </c>
      <c r="AB20" s="60"/>
      <c r="AC20" s="63">
        <v>-2.79572988563271</v>
      </c>
      <c r="AD20" s="63">
        <v>0.54069968988267836</v>
      </c>
    </row>
    <row r="21" spans="1:30" x14ac:dyDescent="0.25">
      <c r="A21" s="56" t="s">
        <v>253</v>
      </c>
      <c r="B21" s="57" t="s">
        <v>29</v>
      </c>
      <c r="C21" s="57" t="s">
        <v>19</v>
      </c>
      <c r="D21" s="57"/>
      <c r="E21" s="58">
        <v>91</v>
      </c>
      <c r="F21" s="48"/>
      <c r="G21" s="59" t="s">
        <v>372</v>
      </c>
      <c r="H21" s="59" t="s">
        <v>329</v>
      </c>
      <c r="I21" s="60"/>
      <c r="J21" s="59" t="s">
        <v>372</v>
      </c>
      <c r="K21" s="59" t="s">
        <v>373</v>
      </c>
      <c r="L21" s="48"/>
      <c r="M21" s="60">
        <v>29</v>
      </c>
      <c r="N21" s="60" t="s">
        <v>374</v>
      </c>
      <c r="O21" s="48"/>
      <c r="P21" s="60" t="s">
        <v>318</v>
      </c>
      <c r="Q21" s="48"/>
      <c r="R21" s="61">
        <v>829.2025444604493</v>
      </c>
      <c r="S21" s="61">
        <v>129.07910996785438</v>
      </c>
      <c r="T21" s="62"/>
      <c r="U21" s="61">
        <v>940.04703227430844</v>
      </c>
      <c r="V21" s="61">
        <v>56.721946384199448</v>
      </c>
      <c r="W21" s="61"/>
      <c r="X21" s="61">
        <v>913.46061618741226</v>
      </c>
      <c r="Y21" s="61">
        <v>94.589885936301144</v>
      </c>
      <c r="Z21" s="48"/>
      <c r="AA21" s="59" t="s">
        <v>318</v>
      </c>
      <c r="AB21" s="60"/>
      <c r="AC21" s="63">
        <v>-2.7551770851568982</v>
      </c>
      <c r="AD21" s="63">
        <v>1.037943379552078</v>
      </c>
    </row>
    <row r="22" spans="1:30" x14ac:dyDescent="0.25">
      <c r="A22" s="56" t="s">
        <v>253</v>
      </c>
      <c r="B22" s="57" t="s">
        <v>30</v>
      </c>
      <c r="C22" s="57" t="s">
        <v>63</v>
      </c>
      <c r="D22" s="57"/>
      <c r="E22" s="58">
        <v>90</v>
      </c>
      <c r="F22" s="48"/>
      <c r="G22" s="60">
        <v>4.3</v>
      </c>
      <c r="H22" s="60">
        <v>91</v>
      </c>
      <c r="I22" s="60"/>
      <c r="J22" s="59" t="s">
        <v>375</v>
      </c>
      <c r="K22" s="59" t="s">
        <v>314</v>
      </c>
      <c r="L22" s="48"/>
      <c r="M22" s="60" t="s">
        <v>376</v>
      </c>
      <c r="N22" s="60" t="s">
        <v>377</v>
      </c>
      <c r="O22" s="48"/>
      <c r="P22" s="60" t="s">
        <v>363</v>
      </c>
      <c r="Q22" s="48"/>
      <c r="R22" s="61">
        <v>1059.3369461426112</v>
      </c>
      <c r="S22" s="61">
        <v>81.68429118085362</v>
      </c>
      <c r="T22" s="62"/>
      <c r="U22" s="61">
        <v>1041.1647192432304</v>
      </c>
      <c r="V22" s="61">
        <v>44.313338326402025</v>
      </c>
      <c r="W22" s="61"/>
      <c r="X22" s="61">
        <v>873.04861965711973</v>
      </c>
      <c r="Y22" s="61">
        <v>88.67958557298175</v>
      </c>
      <c r="Z22" s="48"/>
      <c r="AA22" s="59" t="s">
        <v>318</v>
      </c>
      <c r="AB22" s="60"/>
      <c r="AC22" s="63">
        <v>-1.7542010176182525</v>
      </c>
      <c r="AD22" s="63">
        <v>0.20944938262092638</v>
      </c>
    </row>
    <row r="23" spans="1:30" x14ac:dyDescent="0.25">
      <c r="A23" s="56" t="s">
        <v>253</v>
      </c>
      <c r="B23" s="57" t="s">
        <v>378</v>
      </c>
      <c r="C23" s="57" t="s">
        <v>379</v>
      </c>
      <c r="D23" s="57"/>
      <c r="E23" s="58" t="s">
        <v>380</v>
      </c>
      <c r="F23" s="48"/>
      <c r="G23" s="73" t="s">
        <v>381</v>
      </c>
      <c r="H23" s="73" t="s">
        <v>382</v>
      </c>
      <c r="I23" s="60"/>
      <c r="J23" s="59" t="s">
        <v>383</v>
      </c>
      <c r="K23" s="59" t="s">
        <v>384</v>
      </c>
      <c r="L23" s="48"/>
      <c r="M23" s="60" t="s">
        <v>385</v>
      </c>
      <c r="N23" s="60" t="s">
        <v>386</v>
      </c>
      <c r="O23" s="48"/>
      <c r="P23" s="59" t="s">
        <v>387</v>
      </c>
      <c r="Q23" s="48"/>
      <c r="R23" s="61">
        <v>961.03318069873171</v>
      </c>
      <c r="S23" s="61">
        <v>44.192259950268628</v>
      </c>
      <c r="T23" s="62"/>
      <c r="U23" s="61">
        <v>999.16802687227073</v>
      </c>
      <c r="V23" s="61">
        <v>14.219135771131718</v>
      </c>
      <c r="W23" s="61"/>
      <c r="X23" s="61">
        <v>934.51848606035787</v>
      </c>
      <c r="Y23" s="61">
        <v>84.250434690630058</v>
      </c>
      <c r="Z23" s="48"/>
      <c r="AA23" s="59" t="s">
        <v>318</v>
      </c>
      <c r="AB23" s="60"/>
      <c r="AC23" s="63">
        <v>-2.0683370546751205</v>
      </c>
      <c r="AD23" s="63">
        <v>0.97958606937277481</v>
      </c>
    </row>
    <row r="24" spans="1:30" x14ac:dyDescent="0.25">
      <c r="A24" s="56" t="s">
        <v>253</v>
      </c>
      <c r="B24" s="57" t="s">
        <v>388</v>
      </c>
      <c r="C24" s="57" t="s">
        <v>389</v>
      </c>
      <c r="D24" s="57"/>
      <c r="E24" s="58" t="s">
        <v>390</v>
      </c>
      <c r="F24" s="48"/>
      <c r="G24" s="59" t="s">
        <v>391</v>
      </c>
      <c r="H24" s="59" t="s">
        <v>357</v>
      </c>
      <c r="I24" s="60"/>
      <c r="J24" s="59" t="s">
        <v>392</v>
      </c>
      <c r="K24" s="59" t="s">
        <v>319</v>
      </c>
      <c r="L24" s="48"/>
      <c r="M24" s="60" t="s">
        <v>393</v>
      </c>
      <c r="N24" s="60" t="s">
        <v>394</v>
      </c>
      <c r="O24" s="48"/>
      <c r="P24" s="59" t="s">
        <v>380</v>
      </c>
      <c r="Q24" s="48"/>
      <c r="R24" s="61">
        <v>946.65812901402762</v>
      </c>
      <c r="S24" s="61">
        <v>15.55644910790336</v>
      </c>
      <c r="T24" s="62"/>
      <c r="U24" s="61">
        <v>993.44982534225448</v>
      </c>
      <c r="V24" s="61">
        <v>3.4643500003294565</v>
      </c>
      <c r="W24" s="61"/>
      <c r="X24" s="61">
        <v>958.30877026602718</v>
      </c>
      <c r="Y24" s="61">
        <v>39.054598232519432</v>
      </c>
      <c r="Z24" s="48"/>
      <c r="AA24" s="59" t="s">
        <v>318</v>
      </c>
      <c r="AB24" s="60"/>
      <c r="AC24" s="63">
        <v>-2.3513049636287917</v>
      </c>
      <c r="AD24" s="63">
        <v>0.68300813459936516</v>
      </c>
    </row>
    <row r="25" spans="1:30" x14ac:dyDescent="0.25">
      <c r="A25" s="56" t="s">
        <v>253</v>
      </c>
      <c r="B25" s="56" t="s">
        <v>71</v>
      </c>
      <c r="C25" s="57" t="s">
        <v>19</v>
      </c>
      <c r="D25" s="57"/>
      <c r="E25" s="58" t="s">
        <v>357</v>
      </c>
      <c r="F25" s="48"/>
      <c r="G25" s="59" t="s">
        <v>395</v>
      </c>
      <c r="H25" s="60">
        <v>90</v>
      </c>
      <c r="I25" s="60"/>
      <c r="J25" s="59" t="s">
        <v>396</v>
      </c>
      <c r="K25" s="59" t="s">
        <v>329</v>
      </c>
      <c r="L25" s="48"/>
      <c r="M25" s="60" t="s">
        <v>366</v>
      </c>
      <c r="N25" s="60" t="s">
        <v>397</v>
      </c>
      <c r="O25" s="48"/>
      <c r="P25" s="59" t="s">
        <v>318</v>
      </c>
      <c r="Q25" s="48"/>
      <c r="R25" s="61">
        <v>889.65244831833843</v>
      </c>
      <c r="S25" s="61">
        <v>53.869096486591985</v>
      </c>
      <c r="T25" s="62"/>
      <c r="U25" s="61">
        <v>955.92503426701921</v>
      </c>
      <c r="V25" s="61">
        <v>21.259993098448945</v>
      </c>
      <c r="W25" s="61"/>
      <c r="X25" s="61">
        <v>749.96479141634461</v>
      </c>
      <c r="Y25" s="61">
        <v>20.542497667779411</v>
      </c>
      <c r="Z25" s="48"/>
      <c r="AA25" s="60">
        <v>0.7</v>
      </c>
      <c r="AB25" s="60"/>
      <c r="AC25" s="63">
        <v>-2.6817216212287591</v>
      </c>
      <c r="AD25" s="63">
        <v>0.18644916116666665</v>
      </c>
    </row>
    <row r="26" spans="1:30" x14ac:dyDescent="0.25">
      <c r="A26" s="56" t="s">
        <v>253</v>
      </c>
      <c r="B26" s="56" t="s">
        <v>73</v>
      </c>
      <c r="C26" s="57" t="s">
        <v>19</v>
      </c>
      <c r="D26" s="57"/>
      <c r="E26" s="58" t="s">
        <v>398</v>
      </c>
      <c r="F26" s="48"/>
      <c r="G26" s="59" t="s">
        <v>399</v>
      </c>
      <c r="H26" s="59" t="s">
        <v>357</v>
      </c>
      <c r="I26" s="60"/>
      <c r="J26" s="59" t="s">
        <v>400</v>
      </c>
      <c r="K26" s="59" t="s">
        <v>401</v>
      </c>
      <c r="L26" s="48"/>
      <c r="M26" s="60">
        <v>40</v>
      </c>
      <c r="N26" s="60" t="s">
        <v>402</v>
      </c>
      <c r="O26" s="48"/>
      <c r="P26" s="59" t="s">
        <v>318</v>
      </c>
      <c r="Q26" s="48"/>
      <c r="R26" s="61">
        <v>973.2080957489793</v>
      </c>
      <c r="S26" s="61">
        <v>76.776251300159814</v>
      </c>
      <c r="T26" s="62"/>
      <c r="U26" s="61">
        <v>1023.004934215884</v>
      </c>
      <c r="V26" s="61">
        <v>50.944063633137745</v>
      </c>
      <c r="W26" s="61"/>
      <c r="X26" s="61">
        <v>911.91814102365254</v>
      </c>
      <c r="Y26" s="61">
        <v>39.250580584250685</v>
      </c>
      <c r="Z26" s="48"/>
      <c r="AA26" s="60">
        <v>0.7</v>
      </c>
      <c r="AB26" s="60"/>
      <c r="AC26" s="63">
        <v>-1.7909532776268942</v>
      </c>
      <c r="AD26" s="63">
        <v>0.19935790512375653</v>
      </c>
    </row>
    <row r="27" spans="1:30" x14ac:dyDescent="0.25">
      <c r="A27" s="56" t="s">
        <v>253</v>
      </c>
      <c r="B27" s="56" t="s">
        <v>74</v>
      </c>
      <c r="C27" s="57" t="s">
        <v>19</v>
      </c>
      <c r="D27" s="57"/>
      <c r="E27" s="58">
        <v>90</v>
      </c>
      <c r="F27" s="48"/>
      <c r="G27" s="59" t="s">
        <v>403</v>
      </c>
      <c r="H27" s="60">
        <v>90</v>
      </c>
      <c r="I27" s="60"/>
      <c r="J27" s="59" t="s">
        <v>404</v>
      </c>
      <c r="K27" s="59" t="s">
        <v>329</v>
      </c>
      <c r="L27" s="48"/>
      <c r="M27" s="60" t="s">
        <v>405</v>
      </c>
      <c r="N27" s="60" t="s">
        <v>406</v>
      </c>
      <c r="O27" s="48"/>
      <c r="P27" s="59" t="s">
        <v>318</v>
      </c>
      <c r="Q27" s="48"/>
      <c r="R27" s="61">
        <v>935.35617484974739</v>
      </c>
      <c r="S27" s="61">
        <v>20.496272990960108</v>
      </c>
      <c r="T27" s="62"/>
      <c r="U27" s="61">
        <v>972.99779531390504</v>
      </c>
      <c r="V27" s="61">
        <v>13.356486124800574</v>
      </c>
      <c r="W27" s="61"/>
      <c r="X27" s="61">
        <v>825.01732604042206</v>
      </c>
      <c r="Y27" s="61">
        <v>18.237759869100984</v>
      </c>
      <c r="Z27" s="48"/>
      <c r="AA27" s="60">
        <v>0.7</v>
      </c>
      <c r="AB27" s="60"/>
      <c r="AC27" s="63">
        <v>-2.7856436034947176</v>
      </c>
      <c r="AD27" s="63">
        <v>0.43019210843818262</v>
      </c>
    </row>
    <row r="28" spans="1:30" x14ac:dyDescent="0.25">
      <c r="A28" s="56" t="s">
        <v>253</v>
      </c>
      <c r="B28" s="56" t="s">
        <v>9</v>
      </c>
      <c r="C28" s="56" t="s">
        <v>19</v>
      </c>
      <c r="D28" s="56"/>
      <c r="E28" s="58">
        <v>91</v>
      </c>
      <c r="F28" s="48"/>
      <c r="G28" s="59" t="s">
        <v>407</v>
      </c>
      <c r="H28" s="59" t="s">
        <v>329</v>
      </c>
      <c r="I28" s="60"/>
      <c r="J28" s="59" t="s">
        <v>408</v>
      </c>
      <c r="K28" s="59" t="s">
        <v>326</v>
      </c>
      <c r="L28" s="48"/>
      <c r="M28" s="60" t="s">
        <v>409</v>
      </c>
      <c r="N28" s="60">
        <v>73</v>
      </c>
      <c r="O28" s="48"/>
      <c r="P28" s="59" t="s">
        <v>318</v>
      </c>
      <c r="Q28" s="48"/>
      <c r="R28" s="61">
        <v>995.1703335261634</v>
      </c>
      <c r="S28" s="61">
        <v>46.073714460492901</v>
      </c>
      <c r="T28" s="62"/>
      <c r="U28" s="61">
        <v>999.16212786709161</v>
      </c>
      <c r="V28" s="61">
        <v>33.670154521767955</v>
      </c>
      <c r="W28" s="61"/>
      <c r="X28" s="61">
        <v>1012.430419015697</v>
      </c>
      <c r="Y28" s="61">
        <v>5.8472267660001904</v>
      </c>
      <c r="Z28" s="48"/>
      <c r="AA28" s="60">
        <v>0.8</v>
      </c>
      <c r="AB28" s="60"/>
      <c r="AC28" s="63">
        <v>-2.4687967574890277</v>
      </c>
      <c r="AD28" s="63">
        <v>0.16871541122045683</v>
      </c>
    </row>
    <row r="29" spans="1:30" x14ac:dyDescent="0.25">
      <c r="A29" s="56" t="s">
        <v>253</v>
      </c>
      <c r="B29" s="56" t="s">
        <v>33</v>
      </c>
      <c r="C29" s="56" t="s">
        <v>19</v>
      </c>
      <c r="D29" s="56"/>
      <c r="E29" s="58">
        <v>91</v>
      </c>
      <c r="F29" s="48"/>
      <c r="G29" s="59" t="s">
        <v>410</v>
      </c>
      <c r="H29" s="60">
        <v>91</v>
      </c>
      <c r="I29" s="60"/>
      <c r="J29" s="59" t="s">
        <v>411</v>
      </c>
      <c r="K29" s="60">
        <v>92</v>
      </c>
      <c r="L29" s="48"/>
      <c r="M29" s="60">
        <v>20</v>
      </c>
      <c r="N29" s="60">
        <v>75</v>
      </c>
      <c r="O29" s="48"/>
      <c r="P29" s="59" t="s">
        <v>318</v>
      </c>
      <c r="Q29" s="48"/>
      <c r="R29" s="61">
        <v>913.6484570617323</v>
      </c>
      <c r="S29" s="61">
        <v>20.291224355224003</v>
      </c>
      <c r="T29" s="62"/>
      <c r="U29" s="61">
        <v>986.00133885367859</v>
      </c>
      <c r="V29" s="61">
        <v>4.3789943460183007</v>
      </c>
      <c r="W29" s="61"/>
      <c r="X29" s="61">
        <v>1013.1074140498382</v>
      </c>
      <c r="Y29" s="59" t="s">
        <v>318</v>
      </c>
      <c r="Z29" s="48"/>
      <c r="AA29" s="59" t="s">
        <v>318</v>
      </c>
      <c r="AB29" s="60"/>
      <c r="AC29" s="63">
        <v>-1.6724608685035722</v>
      </c>
      <c r="AD29" s="74" t="s">
        <v>318</v>
      </c>
    </row>
    <row r="30" spans="1:30" x14ac:dyDescent="0.25">
      <c r="A30" s="56" t="s">
        <v>253</v>
      </c>
      <c r="B30" s="56" t="s">
        <v>31</v>
      </c>
      <c r="C30" s="56" t="s">
        <v>19</v>
      </c>
      <c r="D30" s="56"/>
      <c r="E30" s="58" t="s">
        <v>363</v>
      </c>
      <c r="F30" s="48"/>
      <c r="G30" s="59" t="s">
        <v>410</v>
      </c>
      <c r="H30" s="59" t="s">
        <v>357</v>
      </c>
      <c r="I30" s="60"/>
      <c r="J30" s="59" t="s">
        <v>412</v>
      </c>
      <c r="K30" s="59" t="s">
        <v>319</v>
      </c>
      <c r="L30" s="48"/>
      <c r="M30" s="60" t="s">
        <v>413</v>
      </c>
      <c r="N30" s="60" t="s">
        <v>374</v>
      </c>
      <c r="O30" s="48"/>
      <c r="P30" s="59" t="s">
        <v>318</v>
      </c>
      <c r="Q30" s="48"/>
      <c r="R30" s="61">
        <v>991.37373256903447</v>
      </c>
      <c r="S30" s="61">
        <v>17.904151074893779</v>
      </c>
      <c r="T30" s="62"/>
      <c r="U30" s="61">
        <v>1015.5034517991046</v>
      </c>
      <c r="V30" s="61">
        <v>10.941054829931472</v>
      </c>
      <c r="W30" s="61"/>
      <c r="X30" s="61">
        <v>1015.3102206694716</v>
      </c>
      <c r="Y30" s="61">
        <v>22.137725375899482</v>
      </c>
      <c r="Z30" s="48"/>
      <c r="AA30" s="60">
        <v>0.8</v>
      </c>
      <c r="AB30" s="60"/>
      <c r="AC30" s="63">
        <v>-2.8541561674497147</v>
      </c>
      <c r="AD30" s="63">
        <v>0.41911715007429928</v>
      </c>
    </row>
    <row r="31" spans="1:30" x14ac:dyDescent="0.25">
      <c r="A31" s="56" t="s">
        <v>253</v>
      </c>
      <c r="B31" s="56" t="s">
        <v>10</v>
      </c>
      <c r="C31" s="56" t="s">
        <v>18</v>
      </c>
      <c r="D31" s="56"/>
      <c r="E31" s="58" t="s">
        <v>319</v>
      </c>
      <c r="F31" s="48"/>
      <c r="G31" s="59" t="s">
        <v>414</v>
      </c>
      <c r="H31" s="59" t="s">
        <v>329</v>
      </c>
      <c r="I31" s="60"/>
      <c r="J31" s="59" t="s">
        <v>415</v>
      </c>
      <c r="K31" s="59" t="s">
        <v>314</v>
      </c>
      <c r="L31" s="48"/>
      <c r="M31" s="60" t="s">
        <v>416</v>
      </c>
      <c r="N31" s="60">
        <v>73</v>
      </c>
      <c r="O31" s="48"/>
      <c r="P31" s="59" t="s">
        <v>318</v>
      </c>
      <c r="Q31" s="48"/>
      <c r="R31" s="61">
        <v>938.19686602151501</v>
      </c>
      <c r="S31" s="61">
        <v>26.447327182950865</v>
      </c>
      <c r="T31" s="62"/>
      <c r="U31" s="61">
        <v>988.50405873500654</v>
      </c>
      <c r="V31" s="61">
        <v>14.952342191427864</v>
      </c>
      <c r="W31" s="61"/>
      <c r="X31" s="61">
        <v>977.23289826318478</v>
      </c>
      <c r="Y31" s="61">
        <v>24.843505770414858</v>
      </c>
      <c r="Z31" s="48"/>
      <c r="AA31" s="59" t="s">
        <v>318</v>
      </c>
      <c r="AB31" s="60"/>
      <c r="AC31" s="74" t="s">
        <v>318</v>
      </c>
      <c r="AD31" s="74" t="s">
        <v>318</v>
      </c>
    </row>
    <row r="32" spans="1:30" x14ac:dyDescent="0.25">
      <c r="A32" s="56" t="s">
        <v>253</v>
      </c>
      <c r="B32" s="56" t="s">
        <v>32</v>
      </c>
      <c r="C32" s="56" t="s">
        <v>18</v>
      </c>
      <c r="D32" s="56"/>
      <c r="E32" s="58" t="s">
        <v>329</v>
      </c>
      <c r="F32" s="48"/>
      <c r="G32" s="59" t="s">
        <v>417</v>
      </c>
      <c r="H32" s="60">
        <v>92</v>
      </c>
      <c r="I32" s="60"/>
      <c r="J32" s="59" t="s">
        <v>418</v>
      </c>
      <c r="K32" s="59" t="s">
        <v>343</v>
      </c>
      <c r="L32" s="48"/>
      <c r="M32" s="60" t="s">
        <v>318</v>
      </c>
      <c r="N32" s="60" t="s">
        <v>318</v>
      </c>
      <c r="O32" s="48"/>
      <c r="P32" s="59" t="s">
        <v>318</v>
      </c>
      <c r="Q32" s="48"/>
      <c r="R32" s="61">
        <v>1023.4602966502554</v>
      </c>
      <c r="S32" s="61">
        <v>23.561794886679273</v>
      </c>
      <c r="T32" s="62"/>
      <c r="U32" s="61">
        <v>1038.9733993891928</v>
      </c>
      <c r="V32" s="61">
        <v>27.7502400744143</v>
      </c>
      <c r="W32" s="61"/>
      <c r="X32" s="59" t="s">
        <v>318</v>
      </c>
      <c r="Y32" s="59" t="s">
        <v>318</v>
      </c>
      <c r="Z32" s="48"/>
      <c r="AA32" s="60">
        <v>1.1000000000000001</v>
      </c>
      <c r="AB32" s="60"/>
      <c r="AC32" s="63" t="s">
        <v>318</v>
      </c>
      <c r="AD32" s="63" t="s">
        <v>318</v>
      </c>
    </row>
    <row r="33" spans="1:30" x14ac:dyDescent="0.25">
      <c r="A33" s="56" t="s">
        <v>253</v>
      </c>
      <c r="B33" s="57" t="s">
        <v>419</v>
      </c>
      <c r="C33" s="57" t="s">
        <v>19</v>
      </c>
      <c r="D33" s="57"/>
      <c r="E33" s="58">
        <v>83</v>
      </c>
      <c r="F33" s="48"/>
      <c r="G33" s="60">
        <v>3.9</v>
      </c>
      <c r="H33" s="60">
        <v>85</v>
      </c>
      <c r="I33" s="60"/>
      <c r="J33" s="60" t="s">
        <v>318</v>
      </c>
      <c r="K33" s="60" t="s">
        <v>318</v>
      </c>
      <c r="L33" s="48"/>
      <c r="M33" s="60" t="s">
        <v>318</v>
      </c>
      <c r="N33" s="60" t="s">
        <v>318</v>
      </c>
      <c r="O33" s="48"/>
      <c r="P33" s="59" t="s">
        <v>318</v>
      </c>
      <c r="Q33" s="48"/>
      <c r="R33" s="60" t="s">
        <v>318</v>
      </c>
      <c r="S33" s="60" t="s">
        <v>318</v>
      </c>
      <c r="T33" s="62"/>
      <c r="U33" s="60" t="s">
        <v>318</v>
      </c>
      <c r="V33" s="60" t="s">
        <v>318</v>
      </c>
      <c r="W33" s="61"/>
      <c r="X33" s="60" t="s">
        <v>318</v>
      </c>
      <c r="Y33" s="60" t="s">
        <v>318</v>
      </c>
      <c r="Z33" s="48"/>
      <c r="AA33" s="59" t="s">
        <v>318</v>
      </c>
      <c r="AB33" s="60"/>
      <c r="AC33" s="74" t="s">
        <v>318</v>
      </c>
      <c r="AD33" s="74" t="s">
        <v>318</v>
      </c>
    </row>
    <row r="34" spans="1:30" x14ac:dyDescent="0.25">
      <c r="A34" s="56" t="s">
        <v>253</v>
      </c>
      <c r="B34" s="57" t="s">
        <v>34</v>
      </c>
      <c r="C34" s="57" t="s">
        <v>63</v>
      </c>
      <c r="D34" s="57"/>
      <c r="E34" s="58">
        <v>82</v>
      </c>
      <c r="F34" s="48"/>
      <c r="G34" s="60">
        <v>3.6</v>
      </c>
      <c r="H34" s="60">
        <v>83</v>
      </c>
      <c r="I34" s="60"/>
      <c r="J34" s="59" t="s">
        <v>420</v>
      </c>
      <c r="K34" s="59" t="s">
        <v>421</v>
      </c>
      <c r="L34" s="48"/>
      <c r="M34" s="60">
        <v>25</v>
      </c>
      <c r="N34" s="60">
        <v>47</v>
      </c>
      <c r="O34" s="48"/>
      <c r="P34" s="59" t="s">
        <v>318</v>
      </c>
      <c r="Q34" s="48"/>
      <c r="R34" s="61">
        <v>966.47422958450636</v>
      </c>
      <c r="S34" s="61">
        <v>49.887979332401713</v>
      </c>
      <c r="T34" s="62"/>
      <c r="U34" s="61">
        <v>1012.5323672872477</v>
      </c>
      <c r="V34" s="61">
        <v>9.6898218313739495</v>
      </c>
      <c r="W34" s="61"/>
      <c r="X34" s="61">
        <v>888.46737625916182</v>
      </c>
      <c r="Y34" s="59" t="s">
        <v>318</v>
      </c>
      <c r="Z34" s="48"/>
      <c r="AA34" s="59" t="s">
        <v>318</v>
      </c>
      <c r="AB34" s="60"/>
      <c r="AC34" s="63">
        <v>-0.86952173254670395</v>
      </c>
      <c r="AD34" s="74" t="s">
        <v>318</v>
      </c>
    </row>
    <row r="35" spans="1:30" s="71" customFormat="1" x14ac:dyDescent="0.25">
      <c r="A35" s="65"/>
      <c r="B35" s="65"/>
      <c r="C35" s="65"/>
      <c r="D35" s="65"/>
      <c r="E35" s="67"/>
      <c r="F35" s="68"/>
      <c r="G35" s="68"/>
      <c r="H35" s="68"/>
      <c r="I35" s="68"/>
      <c r="J35" s="68"/>
      <c r="K35" s="68"/>
      <c r="L35" s="68"/>
      <c r="M35" s="68"/>
      <c r="N35" s="68"/>
      <c r="O35" s="68"/>
      <c r="P35" s="68"/>
      <c r="Q35" s="68"/>
      <c r="R35" s="68"/>
      <c r="S35" s="68"/>
      <c r="T35" s="69"/>
      <c r="U35" s="75"/>
      <c r="V35" s="75"/>
      <c r="W35" s="68"/>
      <c r="X35" s="68"/>
      <c r="Y35" s="68"/>
      <c r="Z35" s="68"/>
      <c r="AA35" s="68"/>
      <c r="AB35" s="68"/>
      <c r="AC35" s="68"/>
      <c r="AD35" s="68"/>
    </row>
    <row r="36" spans="1:30" x14ac:dyDescent="0.25">
      <c r="A36" s="56" t="s">
        <v>255</v>
      </c>
      <c r="B36" s="57" t="s">
        <v>79</v>
      </c>
      <c r="C36" s="57" t="s">
        <v>19</v>
      </c>
      <c r="D36" s="57"/>
      <c r="E36" s="58" t="s">
        <v>357</v>
      </c>
      <c r="F36" s="60"/>
      <c r="G36" s="59" t="s">
        <v>422</v>
      </c>
      <c r="H36" s="60">
        <v>90</v>
      </c>
      <c r="I36" s="60"/>
      <c r="J36" s="59" t="s">
        <v>423</v>
      </c>
      <c r="K36" s="59" t="s">
        <v>424</v>
      </c>
      <c r="L36" s="60"/>
      <c r="M36" s="76" t="s">
        <v>425</v>
      </c>
      <c r="N36" s="60" t="s">
        <v>406</v>
      </c>
      <c r="O36" s="48"/>
      <c r="P36" s="59" t="s">
        <v>318</v>
      </c>
      <c r="Q36" s="48"/>
      <c r="R36" s="61">
        <v>992.04050644850747</v>
      </c>
      <c r="S36" s="61">
        <v>43.251316890895978</v>
      </c>
      <c r="T36" s="77"/>
      <c r="U36" s="61">
        <v>982.95426198381392</v>
      </c>
      <c r="V36" s="61">
        <v>48.638577666558</v>
      </c>
      <c r="W36" s="61"/>
      <c r="X36" s="61">
        <v>946.73408577199405</v>
      </c>
      <c r="Y36" s="61">
        <v>36.540042968082723</v>
      </c>
      <c r="Z36" s="48"/>
      <c r="AA36" s="60">
        <v>1</v>
      </c>
      <c r="AB36" s="48"/>
      <c r="AC36" s="63">
        <v>-1.3053592756902024</v>
      </c>
      <c r="AD36" s="63">
        <v>0.20066996293674882</v>
      </c>
    </row>
    <row r="37" spans="1:30" x14ac:dyDescent="0.25">
      <c r="A37" s="56" t="s">
        <v>255</v>
      </c>
      <c r="B37" s="57" t="s">
        <v>80</v>
      </c>
      <c r="C37" s="57" t="s">
        <v>19</v>
      </c>
      <c r="D37" s="57"/>
      <c r="E37" s="58" t="s">
        <v>398</v>
      </c>
      <c r="F37" s="60"/>
      <c r="G37" s="59" t="s">
        <v>426</v>
      </c>
      <c r="H37" s="59" t="s">
        <v>363</v>
      </c>
      <c r="I37" s="60"/>
      <c r="J37" s="59" t="s">
        <v>427</v>
      </c>
      <c r="K37" s="59" t="s">
        <v>428</v>
      </c>
      <c r="L37" s="60"/>
      <c r="M37" s="60" t="s">
        <v>429</v>
      </c>
      <c r="N37" s="60" t="s">
        <v>430</v>
      </c>
      <c r="O37" s="48"/>
      <c r="P37" s="59" t="s">
        <v>318</v>
      </c>
      <c r="Q37" s="48"/>
      <c r="R37" s="61">
        <v>1019.9460484935474</v>
      </c>
      <c r="S37" s="61">
        <v>37.250661971408363</v>
      </c>
      <c r="T37" s="77"/>
      <c r="U37" s="61">
        <v>1024.6594486032836</v>
      </c>
      <c r="V37" s="61">
        <v>53.595923526379579</v>
      </c>
      <c r="W37" s="61"/>
      <c r="X37" s="61">
        <v>919.82717974978436</v>
      </c>
      <c r="Y37" s="61">
        <v>52.052062909987953</v>
      </c>
      <c r="Z37" s="48"/>
      <c r="AA37" s="60">
        <v>0.8</v>
      </c>
      <c r="AB37" s="48"/>
      <c r="AC37" s="63">
        <v>-1.3878321141979608</v>
      </c>
      <c r="AD37" s="63">
        <v>0.11777297948019672</v>
      </c>
    </row>
    <row r="38" spans="1:30" x14ac:dyDescent="0.25">
      <c r="A38" s="56" t="s">
        <v>255</v>
      </c>
      <c r="B38" s="57" t="s">
        <v>431</v>
      </c>
      <c r="C38" s="57" t="s">
        <v>19</v>
      </c>
      <c r="D38" s="57"/>
      <c r="E38" s="58" t="s">
        <v>357</v>
      </c>
      <c r="F38" s="60"/>
      <c r="G38" s="59" t="s">
        <v>432</v>
      </c>
      <c r="H38" s="60">
        <v>90</v>
      </c>
      <c r="I38" s="60"/>
      <c r="J38" s="59" t="s">
        <v>433</v>
      </c>
      <c r="K38" s="59" t="s">
        <v>329</v>
      </c>
      <c r="L38" s="60"/>
      <c r="M38" s="60">
        <v>10</v>
      </c>
      <c r="N38" s="60">
        <v>77</v>
      </c>
      <c r="O38" s="48"/>
      <c r="P38" s="59" t="s">
        <v>318</v>
      </c>
      <c r="Q38" s="48"/>
      <c r="R38" s="61">
        <v>876.68045995549733</v>
      </c>
      <c r="S38" s="61">
        <v>26.101963908166571</v>
      </c>
      <c r="T38" s="77"/>
      <c r="U38" s="61">
        <v>817.0871547695665</v>
      </c>
      <c r="V38" s="61">
        <v>45.840126536769525</v>
      </c>
      <c r="W38" s="61"/>
      <c r="X38" s="61">
        <v>924.50368530306241</v>
      </c>
      <c r="Y38" s="61">
        <v>17.389294262970306</v>
      </c>
      <c r="Z38" s="48"/>
      <c r="AA38" s="59" t="s">
        <v>318</v>
      </c>
      <c r="AB38" s="48"/>
      <c r="AC38" s="63">
        <v>-1.0650308670589097</v>
      </c>
      <c r="AD38" s="63">
        <v>0.12037718965592012</v>
      </c>
    </row>
    <row r="39" spans="1:30" x14ac:dyDescent="0.25">
      <c r="A39" s="56" t="s">
        <v>255</v>
      </c>
      <c r="B39" s="57" t="s">
        <v>82</v>
      </c>
      <c r="C39" s="57" t="s">
        <v>19</v>
      </c>
      <c r="D39" s="57"/>
      <c r="E39" s="58">
        <v>90</v>
      </c>
      <c r="F39" s="60"/>
      <c r="G39" s="59" t="s">
        <v>364</v>
      </c>
      <c r="H39" s="59" t="s">
        <v>319</v>
      </c>
      <c r="I39" s="60"/>
      <c r="J39" s="59" t="s">
        <v>434</v>
      </c>
      <c r="K39" s="59" t="s">
        <v>435</v>
      </c>
      <c r="L39" s="60"/>
      <c r="M39" s="60" t="s">
        <v>436</v>
      </c>
      <c r="N39" s="60" t="s">
        <v>437</v>
      </c>
      <c r="O39" s="48"/>
      <c r="P39" s="59" t="s">
        <v>318</v>
      </c>
      <c r="Q39" s="48"/>
      <c r="R39" s="61">
        <v>992.76090859368708</v>
      </c>
      <c r="S39" s="61">
        <v>33.043931054856969</v>
      </c>
      <c r="T39" s="77"/>
      <c r="U39" s="61">
        <v>966.98827029974461</v>
      </c>
      <c r="V39" s="61">
        <v>42.962288067974377</v>
      </c>
      <c r="W39" s="61"/>
      <c r="X39" s="61">
        <v>951.2458746243833</v>
      </c>
      <c r="Y39" s="61">
        <v>83.225288709179424</v>
      </c>
      <c r="Z39" s="48"/>
      <c r="AA39" s="60">
        <v>0.9</v>
      </c>
      <c r="AB39" s="48"/>
      <c r="AC39" s="63">
        <v>-1.5489155083507276</v>
      </c>
      <c r="AD39" s="63">
        <v>0.53478709341409147</v>
      </c>
    </row>
    <row r="40" spans="1:30" x14ac:dyDescent="0.25">
      <c r="A40" s="56" t="s">
        <v>255</v>
      </c>
      <c r="B40" s="57" t="s">
        <v>438</v>
      </c>
      <c r="C40" s="57" t="s">
        <v>19</v>
      </c>
      <c r="D40" s="57"/>
      <c r="E40" s="58" t="s">
        <v>424</v>
      </c>
      <c r="F40" s="60"/>
      <c r="G40" s="59" t="s">
        <v>348</v>
      </c>
      <c r="H40" s="59" t="s">
        <v>357</v>
      </c>
      <c r="I40" s="60"/>
      <c r="J40" s="59" t="s">
        <v>439</v>
      </c>
      <c r="K40" s="59" t="s">
        <v>329</v>
      </c>
      <c r="L40" s="60"/>
      <c r="M40" s="76" t="s">
        <v>440</v>
      </c>
      <c r="N40" s="76" t="s">
        <v>351</v>
      </c>
      <c r="O40" s="48"/>
      <c r="P40" s="59" t="s">
        <v>318</v>
      </c>
      <c r="Q40" s="48"/>
      <c r="R40" s="61">
        <v>838.8002060779778</v>
      </c>
      <c r="S40" s="61">
        <v>19.336941200074961</v>
      </c>
      <c r="T40" s="77"/>
      <c r="U40" s="61">
        <v>789.72379505631181</v>
      </c>
      <c r="V40" s="61">
        <v>41.214182375002864</v>
      </c>
      <c r="W40" s="61"/>
      <c r="X40" s="61">
        <v>893.66478829080006</v>
      </c>
      <c r="Y40" s="61">
        <v>29.345216577777308</v>
      </c>
      <c r="Z40" s="48"/>
      <c r="AA40" s="59" t="s">
        <v>318</v>
      </c>
      <c r="AB40" s="48"/>
      <c r="AC40" s="63">
        <v>-1.2913420550118588</v>
      </c>
      <c r="AD40" s="63">
        <v>0.27311691758517409</v>
      </c>
    </row>
    <row r="41" spans="1:30" x14ac:dyDescent="0.25">
      <c r="A41" s="56" t="s">
        <v>255</v>
      </c>
      <c r="B41" s="57" t="s">
        <v>84</v>
      </c>
      <c r="C41" s="57" t="s">
        <v>19</v>
      </c>
      <c r="D41" s="57"/>
      <c r="E41" s="58" t="s">
        <v>319</v>
      </c>
      <c r="F41" s="60"/>
      <c r="G41" s="59" t="s">
        <v>441</v>
      </c>
      <c r="H41" s="59" t="s">
        <v>319</v>
      </c>
      <c r="I41" s="60"/>
      <c r="J41" s="59" t="s">
        <v>442</v>
      </c>
      <c r="K41" s="59" t="s">
        <v>424</v>
      </c>
      <c r="L41" s="60"/>
      <c r="M41" s="76" t="s">
        <v>443</v>
      </c>
      <c r="N41" s="76" t="s">
        <v>444</v>
      </c>
      <c r="O41" s="48"/>
      <c r="P41" s="59" t="s">
        <v>318</v>
      </c>
      <c r="Q41" s="48"/>
      <c r="R41" s="61">
        <v>1066.5876302933943</v>
      </c>
      <c r="S41" s="61">
        <v>26.107520989209565</v>
      </c>
      <c r="T41" s="77"/>
      <c r="U41" s="61">
        <v>1066.1082789543482</v>
      </c>
      <c r="V41" s="61">
        <v>21.638258294336651</v>
      </c>
      <c r="W41" s="61"/>
      <c r="X41" s="61">
        <v>951.4776688579567</v>
      </c>
      <c r="Y41" s="61">
        <v>28.046558114311573</v>
      </c>
      <c r="Z41" s="48"/>
      <c r="AA41" s="60">
        <v>0.9</v>
      </c>
      <c r="AB41" s="48"/>
      <c r="AC41" s="63">
        <v>-2.0797057894417477</v>
      </c>
      <c r="AD41" s="63">
        <v>0.18351212324219057</v>
      </c>
    </row>
    <row r="42" spans="1:30" x14ac:dyDescent="0.25">
      <c r="A42" s="56" t="s">
        <v>255</v>
      </c>
      <c r="B42" s="57" t="s">
        <v>85</v>
      </c>
      <c r="C42" s="57" t="s">
        <v>86</v>
      </c>
      <c r="D42" s="57"/>
      <c r="E42" s="58">
        <v>85</v>
      </c>
      <c r="F42" s="60"/>
      <c r="G42" s="60" t="s">
        <v>318</v>
      </c>
      <c r="H42" s="60" t="s">
        <v>318</v>
      </c>
      <c r="I42" s="60"/>
      <c r="J42" s="59" t="s">
        <v>445</v>
      </c>
      <c r="K42" s="59" t="s">
        <v>446</v>
      </c>
      <c r="L42" s="60"/>
      <c r="M42" s="76" t="s">
        <v>447</v>
      </c>
      <c r="N42" s="76" t="s">
        <v>448</v>
      </c>
      <c r="O42" s="48"/>
      <c r="P42" s="59" t="s">
        <v>318</v>
      </c>
      <c r="Q42" s="48"/>
      <c r="R42" s="60" t="s">
        <v>318</v>
      </c>
      <c r="S42" s="60" t="s">
        <v>318</v>
      </c>
      <c r="T42" s="77"/>
      <c r="U42" s="61">
        <v>979.5058999710667</v>
      </c>
      <c r="V42" s="61">
        <v>8.1673466011874556</v>
      </c>
      <c r="W42" s="61"/>
      <c r="X42" s="61">
        <v>719.79059808540421</v>
      </c>
      <c r="Y42" s="61">
        <v>12.086547380445515</v>
      </c>
      <c r="Z42" s="48"/>
      <c r="AA42" s="59" t="s">
        <v>318</v>
      </c>
      <c r="AB42" s="48"/>
      <c r="AC42" s="63">
        <v>1.3128494914034086</v>
      </c>
      <c r="AD42" s="63">
        <v>6.1454216911129844E-2</v>
      </c>
    </row>
    <row r="43" spans="1:30" x14ac:dyDescent="0.25">
      <c r="A43" s="56" t="s">
        <v>255</v>
      </c>
      <c r="B43" s="57" t="s">
        <v>87</v>
      </c>
      <c r="C43" s="57" t="s">
        <v>19</v>
      </c>
      <c r="D43" s="57"/>
      <c r="E43" s="58" t="s">
        <v>357</v>
      </c>
      <c r="F43" s="60"/>
      <c r="G43" s="59" t="s">
        <v>449</v>
      </c>
      <c r="H43" s="59" t="s">
        <v>319</v>
      </c>
      <c r="I43" s="60"/>
      <c r="J43" s="59" t="s">
        <v>450</v>
      </c>
      <c r="K43" s="59" t="s">
        <v>451</v>
      </c>
      <c r="L43" s="60"/>
      <c r="M43" s="76" t="s">
        <v>452</v>
      </c>
      <c r="N43" s="76" t="s">
        <v>453</v>
      </c>
      <c r="O43" s="48"/>
      <c r="P43" s="59" t="s">
        <v>318</v>
      </c>
      <c r="Q43" s="48"/>
      <c r="R43" s="61">
        <v>905.02509561381009</v>
      </c>
      <c r="S43" s="61">
        <v>44.896094998678301</v>
      </c>
      <c r="T43" s="77"/>
      <c r="U43" s="61">
        <v>820.60268093423963</v>
      </c>
      <c r="V43" s="61">
        <v>49.684915808799659</v>
      </c>
      <c r="W43" s="61"/>
      <c r="X43" s="61">
        <v>982.42823794960259</v>
      </c>
      <c r="Y43" s="61">
        <v>98.95505715241633</v>
      </c>
      <c r="Z43" s="48"/>
      <c r="AA43" s="59" t="s">
        <v>318</v>
      </c>
      <c r="AB43" s="48"/>
      <c r="AC43" s="63">
        <v>-1.0669962595996336</v>
      </c>
      <c r="AD43" s="63">
        <v>0.3014840748842888</v>
      </c>
    </row>
    <row r="44" spans="1:30" x14ac:dyDescent="0.25">
      <c r="A44" s="56" t="s">
        <v>255</v>
      </c>
      <c r="B44" s="57" t="s">
        <v>88</v>
      </c>
      <c r="C44" s="57" t="s">
        <v>19</v>
      </c>
      <c r="D44" s="57"/>
      <c r="E44" s="58">
        <v>88</v>
      </c>
      <c r="F44" s="60"/>
      <c r="G44" s="59" t="s">
        <v>454</v>
      </c>
      <c r="H44" s="59" t="s">
        <v>363</v>
      </c>
      <c r="I44" s="60"/>
      <c r="J44" s="59" t="s">
        <v>455</v>
      </c>
      <c r="K44" s="59" t="s">
        <v>362</v>
      </c>
      <c r="L44" s="60"/>
      <c r="M44" s="76" t="s">
        <v>456</v>
      </c>
      <c r="N44" s="76" t="s">
        <v>457</v>
      </c>
      <c r="O44" s="48"/>
      <c r="P44" s="59" t="s">
        <v>318</v>
      </c>
      <c r="Q44" s="48"/>
      <c r="R44" s="61">
        <v>1027.1318354227506</v>
      </c>
      <c r="S44" s="61">
        <v>29.488040747164199</v>
      </c>
      <c r="T44" s="77"/>
      <c r="U44" s="61">
        <v>954.42376444870695</v>
      </c>
      <c r="V44" s="61">
        <v>63.818746607891924</v>
      </c>
      <c r="W44" s="61"/>
      <c r="X44" s="61">
        <v>886.84792519761345</v>
      </c>
      <c r="Y44" s="61">
        <v>24.039751656027605</v>
      </c>
      <c r="Z44" s="48"/>
      <c r="AA44" s="60">
        <v>0.9</v>
      </c>
      <c r="AB44" s="48"/>
      <c r="AC44" s="63">
        <v>-1.4125744110198506</v>
      </c>
      <c r="AD44" s="63">
        <v>0.16868091654539191</v>
      </c>
    </row>
    <row r="45" spans="1:30" x14ac:dyDescent="0.25">
      <c r="A45" s="56" t="s">
        <v>255</v>
      </c>
      <c r="B45" s="57" t="s">
        <v>90</v>
      </c>
      <c r="C45" s="57" t="s">
        <v>19</v>
      </c>
      <c r="D45" s="57"/>
      <c r="E45" s="58">
        <v>88</v>
      </c>
      <c r="F45" s="60"/>
      <c r="G45" s="59" t="s">
        <v>432</v>
      </c>
      <c r="H45" s="59" t="s">
        <v>363</v>
      </c>
      <c r="I45" s="60"/>
      <c r="J45" s="59" t="s">
        <v>458</v>
      </c>
      <c r="K45" s="59" t="s">
        <v>459</v>
      </c>
      <c r="L45" s="60"/>
      <c r="M45" s="76" t="s">
        <v>460</v>
      </c>
      <c r="N45" s="76" t="s">
        <v>461</v>
      </c>
      <c r="O45" s="48"/>
      <c r="P45" s="59" t="s">
        <v>318</v>
      </c>
      <c r="Q45" s="48"/>
      <c r="R45" s="61">
        <v>1042.8539931150581</v>
      </c>
      <c r="S45" s="61">
        <v>19.859668981922027</v>
      </c>
      <c r="T45" s="77"/>
      <c r="U45" s="61">
        <v>1028.0534351525491</v>
      </c>
      <c r="V45" s="61">
        <v>50.58747207071557</v>
      </c>
      <c r="W45" s="61"/>
      <c r="X45" s="61">
        <v>922.23979020443846</v>
      </c>
      <c r="Y45" s="61">
        <v>24.025601517570465</v>
      </c>
      <c r="Z45" s="48"/>
      <c r="AA45" s="60">
        <v>0.9</v>
      </c>
      <c r="AB45" s="48"/>
      <c r="AC45" s="63">
        <v>-1.3239682536495183</v>
      </c>
      <c r="AD45" s="63">
        <v>0.12862439000727852</v>
      </c>
    </row>
    <row r="46" spans="1:30" x14ac:dyDescent="0.25">
      <c r="A46" s="56" t="s">
        <v>255</v>
      </c>
      <c r="B46" s="57" t="s">
        <v>91</v>
      </c>
      <c r="C46" s="57" t="s">
        <v>86</v>
      </c>
      <c r="D46" s="57"/>
      <c r="E46" s="58">
        <v>85</v>
      </c>
      <c r="F46" s="60"/>
      <c r="G46" s="60" t="s">
        <v>318</v>
      </c>
      <c r="H46" s="60" t="s">
        <v>318</v>
      </c>
      <c r="I46" s="60"/>
      <c r="J46" s="59" t="s">
        <v>462</v>
      </c>
      <c r="K46" s="59" t="s">
        <v>380</v>
      </c>
      <c r="L46" s="60"/>
      <c r="M46" s="76" t="s">
        <v>463</v>
      </c>
      <c r="N46" s="76" t="s">
        <v>464</v>
      </c>
      <c r="O46" s="48"/>
      <c r="P46" s="59" t="s">
        <v>318</v>
      </c>
      <c r="Q46" s="48"/>
      <c r="R46" s="60" t="s">
        <v>318</v>
      </c>
      <c r="S46" s="60" t="s">
        <v>318</v>
      </c>
      <c r="T46" s="77"/>
      <c r="U46" s="61">
        <v>968.10152618717586</v>
      </c>
      <c r="V46" s="61">
        <v>7.8072485878790578</v>
      </c>
      <c r="W46" s="61"/>
      <c r="X46" s="61">
        <v>780.61821297886991</v>
      </c>
      <c r="Y46" s="61">
        <v>12.866406124677185</v>
      </c>
      <c r="Z46" s="48"/>
      <c r="AA46" s="59" t="s">
        <v>318</v>
      </c>
      <c r="AB46" s="48"/>
      <c r="AC46" s="63">
        <v>1.3589326833144597</v>
      </c>
      <c r="AD46" s="63">
        <v>4.6975391027908563E-2</v>
      </c>
    </row>
    <row r="47" spans="1:30" x14ac:dyDescent="0.25">
      <c r="A47" s="56" t="s">
        <v>255</v>
      </c>
      <c r="B47" s="56" t="s">
        <v>465</v>
      </c>
      <c r="C47" s="56" t="s">
        <v>19</v>
      </c>
      <c r="D47" s="56"/>
      <c r="E47" s="58">
        <v>89</v>
      </c>
      <c r="F47" s="60"/>
      <c r="G47" s="60">
        <v>3.8</v>
      </c>
      <c r="H47" s="59" t="s">
        <v>357</v>
      </c>
      <c r="I47" s="60"/>
      <c r="J47" s="59" t="s">
        <v>466</v>
      </c>
      <c r="K47" s="60">
        <v>91</v>
      </c>
      <c r="L47" s="60"/>
      <c r="M47" s="76" t="s">
        <v>460</v>
      </c>
      <c r="N47" s="76" t="s">
        <v>467</v>
      </c>
      <c r="O47" s="48"/>
      <c r="P47" s="59" t="s">
        <v>318</v>
      </c>
      <c r="Q47" s="48"/>
      <c r="R47" s="61">
        <v>966.52271407195963</v>
      </c>
      <c r="S47" s="61">
        <v>7.3986678654959901</v>
      </c>
      <c r="T47" s="77"/>
      <c r="U47" s="61">
        <v>924.6040682975148</v>
      </c>
      <c r="V47" s="61">
        <v>9.506597856695441</v>
      </c>
      <c r="W47" s="61"/>
      <c r="X47" s="61">
        <v>912.75807177557874</v>
      </c>
      <c r="Y47" s="61">
        <v>21.69476454904434</v>
      </c>
      <c r="Z47" s="48"/>
      <c r="AA47" s="60">
        <v>0.7</v>
      </c>
      <c r="AB47" s="48"/>
      <c r="AC47" s="63">
        <v>-1.9620847950138227</v>
      </c>
      <c r="AD47" s="63">
        <v>6.5974738911274339E-2</v>
      </c>
    </row>
    <row r="48" spans="1:30" s="71" customFormat="1" x14ac:dyDescent="0.25">
      <c r="A48" s="66"/>
      <c r="B48" s="66"/>
      <c r="C48" s="66"/>
      <c r="D48" s="66"/>
      <c r="E48" s="67"/>
      <c r="F48" s="68"/>
      <c r="G48" s="68"/>
      <c r="H48" s="68"/>
      <c r="I48" s="68"/>
      <c r="J48" s="68"/>
      <c r="K48" s="68"/>
      <c r="L48" s="68"/>
      <c r="M48" s="68"/>
      <c r="N48" s="68"/>
      <c r="O48" s="68"/>
      <c r="P48" s="68"/>
      <c r="Q48" s="68"/>
      <c r="R48" s="68"/>
      <c r="S48" s="68"/>
      <c r="T48" s="69"/>
      <c r="U48" s="75"/>
      <c r="V48" s="75"/>
      <c r="W48" s="68"/>
      <c r="X48" s="68"/>
      <c r="Y48" s="68"/>
      <c r="Z48" s="68"/>
      <c r="AA48" s="68"/>
      <c r="AB48" s="68"/>
      <c r="AC48" s="68"/>
      <c r="AD48" s="68"/>
    </row>
    <row r="49" spans="1:30" x14ac:dyDescent="0.25">
      <c r="A49" s="56" t="s">
        <v>254</v>
      </c>
      <c r="B49" s="56" t="s">
        <v>468</v>
      </c>
      <c r="C49" s="56" t="s">
        <v>469</v>
      </c>
      <c r="D49" s="56"/>
      <c r="E49" s="58" t="s">
        <v>319</v>
      </c>
      <c r="F49" s="48"/>
      <c r="G49" s="59" t="s">
        <v>470</v>
      </c>
      <c r="H49" s="59" t="s">
        <v>357</v>
      </c>
      <c r="I49" s="48"/>
      <c r="J49" s="59" t="s">
        <v>471</v>
      </c>
      <c r="K49" s="59" t="s">
        <v>326</v>
      </c>
      <c r="L49" s="48"/>
      <c r="M49" s="60" t="s">
        <v>472</v>
      </c>
      <c r="N49" s="60" t="s">
        <v>473</v>
      </c>
      <c r="O49" s="48"/>
      <c r="P49" s="59" t="s">
        <v>319</v>
      </c>
      <c r="Q49" s="48"/>
      <c r="R49" s="60" t="s">
        <v>318</v>
      </c>
      <c r="S49" s="60" t="s">
        <v>318</v>
      </c>
      <c r="T49" s="78"/>
      <c r="U49" s="61">
        <v>934.00369751568212</v>
      </c>
      <c r="V49" s="61">
        <v>46.853224786368351</v>
      </c>
      <c r="W49" s="61"/>
      <c r="X49" s="61">
        <v>870.14723608936094</v>
      </c>
      <c r="Y49" s="61">
        <v>53.559120572606417</v>
      </c>
      <c r="Z49" s="48"/>
      <c r="AA49" s="60">
        <v>0.3</v>
      </c>
      <c r="AB49" s="60"/>
      <c r="AC49" s="63">
        <v>-2.2651191255369922</v>
      </c>
      <c r="AD49" s="63">
        <v>0.70596721615825841</v>
      </c>
    </row>
    <row r="50" spans="1:30" x14ac:dyDescent="0.25">
      <c r="A50" s="56" t="s">
        <v>254</v>
      </c>
      <c r="B50" s="56" t="s">
        <v>94</v>
      </c>
      <c r="C50" s="56" t="s">
        <v>120</v>
      </c>
      <c r="D50" s="56"/>
      <c r="E50" s="58" t="s">
        <v>363</v>
      </c>
      <c r="F50" s="48"/>
      <c r="G50" s="60" t="s">
        <v>318</v>
      </c>
      <c r="H50" s="60" t="s">
        <v>318</v>
      </c>
      <c r="I50" s="48"/>
      <c r="J50" s="59" t="s">
        <v>474</v>
      </c>
      <c r="K50" s="59" t="s">
        <v>475</v>
      </c>
      <c r="L50" s="48"/>
      <c r="M50" s="60" t="s">
        <v>476</v>
      </c>
      <c r="N50" s="60" t="s">
        <v>477</v>
      </c>
      <c r="O50" s="48"/>
      <c r="P50" s="59" t="s">
        <v>478</v>
      </c>
      <c r="Q50" s="48"/>
      <c r="R50" s="60" t="s">
        <v>318</v>
      </c>
      <c r="S50" s="60" t="s">
        <v>318</v>
      </c>
      <c r="T50" s="78"/>
      <c r="U50" s="61">
        <v>896.92526167367737</v>
      </c>
      <c r="V50" s="61">
        <v>7.2120867454846707</v>
      </c>
      <c r="W50" s="61"/>
      <c r="X50" s="61">
        <v>906.53373497491168</v>
      </c>
      <c r="Y50" s="61">
        <v>46.477093380912663</v>
      </c>
      <c r="Z50" s="48"/>
      <c r="AA50" s="60">
        <v>0.5</v>
      </c>
      <c r="AB50" s="60"/>
      <c r="AC50" s="63">
        <v>-0.24958859240430056</v>
      </c>
      <c r="AD50" s="63">
        <v>0.48664031156613113</v>
      </c>
    </row>
    <row r="51" spans="1:30" x14ac:dyDescent="0.25">
      <c r="A51" s="56" t="s">
        <v>254</v>
      </c>
      <c r="B51" s="56" t="s">
        <v>479</v>
      </c>
      <c r="C51" s="56" t="s">
        <v>480</v>
      </c>
      <c r="D51" s="56"/>
      <c r="E51" s="58" t="s">
        <v>459</v>
      </c>
      <c r="F51" s="48"/>
      <c r="G51" s="59" t="s">
        <v>481</v>
      </c>
      <c r="H51" s="60">
        <v>89</v>
      </c>
      <c r="I51" s="48"/>
      <c r="J51" s="59" t="s">
        <v>482</v>
      </c>
      <c r="K51" s="59" t="s">
        <v>483</v>
      </c>
      <c r="L51" s="48"/>
      <c r="M51" s="60" t="s">
        <v>484</v>
      </c>
      <c r="N51" s="60" t="s">
        <v>485</v>
      </c>
      <c r="O51" s="48"/>
      <c r="P51" s="59" t="s">
        <v>363</v>
      </c>
      <c r="Q51" s="48"/>
      <c r="R51" s="60" t="s">
        <v>318</v>
      </c>
      <c r="S51" s="60" t="s">
        <v>318</v>
      </c>
      <c r="T51" s="78"/>
      <c r="U51" s="61">
        <v>981.05985607498906</v>
      </c>
      <c r="V51" s="61">
        <v>44.162379438432069</v>
      </c>
      <c r="W51" s="61"/>
      <c r="X51" s="61">
        <v>969.30951939811564</v>
      </c>
      <c r="Y51" s="61">
        <v>29.339882032742349</v>
      </c>
      <c r="Z51" s="48"/>
      <c r="AA51" s="60">
        <v>0.8</v>
      </c>
      <c r="AB51" s="60"/>
      <c r="AC51" s="63">
        <v>-0.83456245402415929</v>
      </c>
      <c r="AD51" s="63">
        <v>0.35713738927685773</v>
      </c>
    </row>
    <row r="52" spans="1:30" x14ac:dyDescent="0.25">
      <c r="A52" s="56" t="s">
        <v>254</v>
      </c>
      <c r="B52" s="56" t="s">
        <v>486</v>
      </c>
      <c r="C52" s="56" t="s">
        <v>487</v>
      </c>
      <c r="D52" s="56"/>
      <c r="E52" s="58" t="s">
        <v>488</v>
      </c>
      <c r="F52" s="48"/>
      <c r="G52" s="59" t="s">
        <v>489</v>
      </c>
      <c r="H52" s="59" t="s">
        <v>398</v>
      </c>
      <c r="I52" s="48"/>
      <c r="J52" s="59" t="s">
        <v>490</v>
      </c>
      <c r="K52" s="59" t="s">
        <v>354</v>
      </c>
      <c r="L52" s="48"/>
      <c r="M52" s="60" t="s">
        <v>491</v>
      </c>
      <c r="N52" s="60" t="s">
        <v>492</v>
      </c>
      <c r="O52" s="48"/>
      <c r="P52" s="59" t="s">
        <v>318</v>
      </c>
      <c r="Q52" s="48"/>
      <c r="R52" s="60" t="s">
        <v>318</v>
      </c>
      <c r="S52" s="60" t="s">
        <v>318</v>
      </c>
      <c r="T52" s="78"/>
      <c r="U52" s="61">
        <v>951.02334071752864</v>
      </c>
      <c r="V52" s="61">
        <v>80.205328834134733</v>
      </c>
      <c r="W52" s="61"/>
      <c r="X52" s="61">
        <v>1150.1379031516653</v>
      </c>
      <c r="Y52" s="61">
        <v>73.465312652596225</v>
      </c>
      <c r="Z52" s="48"/>
      <c r="AA52" s="60">
        <v>0.6</v>
      </c>
      <c r="AB52" s="60"/>
      <c r="AC52" s="63">
        <v>-1.106619397120796</v>
      </c>
      <c r="AD52" s="63">
        <v>0.44882667591440345</v>
      </c>
    </row>
    <row r="53" spans="1:30" x14ac:dyDescent="0.25">
      <c r="A53" s="56" t="s">
        <v>254</v>
      </c>
      <c r="B53" s="56" t="s">
        <v>95</v>
      </c>
      <c r="C53" s="56" t="s">
        <v>19</v>
      </c>
      <c r="D53" s="56"/>
      <c r="E53" s="58" t="s">
        <v>459</v>
      </c>
      <c r="F53" s="48"/>
      <c r="G53" s="59" t="s">
        <v>493</v>
      </c>
      <c r="H53" s="59" t="s">
        <v>478</v>
      </c>
      <c r="I53" s="48"/>
      <c r="J53" s="59" t="s">
        <v>494</v>
      </c>
      <c r="K53" s="59" t="s">
        <v>401</v>
      </c>
      <c r="L53" s="48"/>
      <c r="M53" s="60" t="s">
        <v>495</v>
      </c>
      <c r="N53" s="60" t="s">
        <v>496</v>
      </c>
      <c r="O53" s="48"/>
      <c r="P53" s="59" t="s">
        <v>318</v>
      </c>
      <c r="Q53" s="48"/>
      <c r="R53" s="60" t="s">
        <v>318</v>
      </c>
      <c r="S53" s="60" t="s">
        <v>318</v>
      </c>
      <c r="T53" s="78"/>
      <c r="U53" s="61">
        <v>926.39954454557528</v>
      </c>
      <c r="V53" s="61">
        <v>62.050989376009284</v>
      </c>
      <c r="W53" s="61"/>
      <c r="X53" s="61">
        <v>1056.6851260258334</v>
      </c>
      <c r="Y53" s="61">
        <v>100.96160179365687</v>
      </c>
      <c r="Z53" s="48"/>
      <c r="AA53" s="60">
        <v>0.6</v>
      </c>
      <c r="AB53" s="60"/>
      <c r="AC53" s="63">
        <v>-1.9902873643688106</v>
      </c>
      <c r="AD53" s="63">
        <v>0.39859044862179682</v>
      </c>
    </row>
    <row r="54" spans="1:30" x14ac:dyDescent="0.25">
      <c r="A54" s="56" t="s">
        <v>254</v>
      </c>
      <c r="B54" s="56" t="s">
        <v>117</v>
      </c>
      <c r="C54" s="56" t="s">
        <v>123</v>
      </c>
      <c r="D54" s="56"/>
      <c r="E54" s="58" t="s">
        <v>497</v>
      </c>
      <c r="F54" s="48"/>
      <c r="G54" s="59" t="s">
        <v>498</v>
      </c>
      <c r="H54" s="59" t="s">
        <v>499</v>
      </c>
      <c r="I54" s="48"/>
      <c r="J54" s="59" t="s">
        <v>500</v>
      </c>
      <c r="K54" s="59" t="s">
        <v>501</v>
      </c>
      <c r="L54" s="48"/>
      <c r="M54" s="60" t="s">
        <v>502</v>
      </c>
      <c r="N54" s="60" t="s">
        <v>503</v>
      </c>
      <c r="O54" s="48"/>
      <c r="P54" s="59" t="s">
        <v>318</v>
      </c>
      <c r="Q54" s="48"/>
      <c r="R54" s="60" t="s">
        <v>318</v>
      </c>
      <c r="S54" s="60" t="s">
        <v>318</v>
      </c>
      <c r="T54" s="78"/>
      <c r="U54" s="61">
        <v>892.98551238262553</v>
      </c>
      <c r="V54" s="61">
        <v>49.176719893259971</v>
      </c>
      <c r="W54" s="61"/>
      <c r="X54" s="61">
        <v>790.21492076732522</v>
      </c>
      <c r="Y54" s="61">
        <v>76.250781677639026</v>
      </c>
      <c r="Z54" s="48"/>
      <c r="AA54" s="60">
        <v>0.4</v>
      </c>
      <c r="AB54" s="60"/>
      <c r="AC54" s="63">
        <v>0.1800137733049387</v>
      </c>
      <c r="AD54" s="63">
        <v>0.71779385240789451</v>
      </c>
    </row>
    <row r="55" spans="1:30" x14ac:dyDescent="0.25">
      <c r="A55" s="56" t="s">
        <v>254</v>
      </c>
      <c r="B55" s="56" t="s">
        <v>96</v>
      </c>
      <c r="C55" s="56" t="s">
        <v>63</v>
      </c>
      <c r="D55" s="56"/>
      <c r="E55" s="58" t="s">
        <v>504</v>
      </c>
      <c r="F55" s="48"/>
      <c r="G55" s="59" t="s">
        <v>505</v>
      </c>
      <c r="H55" s="59" t="s">
        <v>363</v>
      </c>
      <c r="I55" s="48"/>
      <c r="J55" s="59" t="s">
        <v>506</v>
      </c>
      <c r="K55" s="59" t="s">
        <v>459</v>
      </c>
      <c r="L55" s="48"/>
      <c r="M55" s="60" t="s">
        <v>507</v>
      </c>
      <c r="N55" s="60" t="s">
        <v>508</v>
      </c>
      <c r="O55" s="48"/>
      <c r="P55" s="60">
        <v>83</v>
      </c>
      <c r="Q55" s="48"/>
      <c r="R55" s="60" t="s">
        <v>318</v>
      </c>
      <c r="S55" s="60" t="s">
        <v>318</v>
      </c>
      <c r="T55" s="78"/>
      <c r="U55" s="61">
        <v>958.75971853614863</v>
      </c>
      <c r="V55" s="61">
        <v>5.8757318755169585</v>
      </c>
      <c r="W55" s="61"/>
      <c r="X55" s="61">
        <v>926.65521354762154</v>
      </c>
      <c r="Y55" s="61">
        <v>53.514847956922786</v>
      </c>
      <c r="Z55" s="48"/>
      <c r="AA55" s="60">
        <v>0.2</v>
      </c>
      <c r="AB55" s="60"/>
      <c r="AC55" s="63">
        <v>-2.2433008081776329</v>
      </c>
      <c r="AD55" s="63">
        <v>0.54138142662753852</v>
      </c>
    </row>
    <row r="56" spans="1:30" x14ac:dyDescent="0.25">
      <c r="A56" s="56" t="s">
        <v>254</v>
      </c>
      <c r="B56" s="56" t="s">
        <v>97</v>
      </c>
      <c r="C56" s="56" t="s">
        <v>18</v>
      </c>
      <c r="D56" s="56"/>
      <c r="E56" s="58" t="s">
        <v>363</v>
      </c>
      <c r="F56" s="48"/>
      <c r="G56" s="59" t="s">
        <v>509</v>
      </c>
      <c r="H56" s="59" t="s">
        <v>363</v>
      </c>
      <c r="I56" s="48"/>
      <c r="J56" s="59" t="s">
        <v>510</v>
      </c>
      <c r="K56" s="59" t="s">
        <v>319</v>
      </c>
      <c r="L56" s="48"/>
      <c r="M56" s="60" t="s">
        <v>318</v>
      </c>
      <c r="N56" s="60" t="s">
        <v>318</v>
      </c>
      <c r="O56" s="48"/>
      <c r="P56" s="59" t="s">
        <v>318</v>
      </c>
      <c r="Q56" s="48"/>
      <c r="R56" s="60" t="s">
        <v>318</v>
      </c>
      <c r="S56" s="60" t="s">
        <v>318</v>
      </c>
      <c r="T56" s="78"/>
      <c r="U56" s="61">
        <v>907.40300176714948</v>
      </c>
      <c r="V56" s="61">
        <v>57.377883285227242</v>
      </c>
      <c r="W56" s="61"/>
      <c r="X56" s="61">
        <v>974.59303883214693</v>
      </c>
      <c r="Y56" s="61">
        <v>55.898182667141533</v>
      </c>
      <c r="Z56" s="48"/>
      <c r="AA56" s="60">
        <v>0.3</v>
      </c>
      <c r="AB56" s="60"/>
      <c r="AC56" s="63">
        <v>-1.4361497542934039</v>
      </c>
      <c r="AD56" s="63">
        <v>0.33544186794487996</v>
      </c>
    </row>
    <row r="57" spans="1:30" s="71" customFormat="1" x14ac:dyDescent="0.25">
      <c r="A57" s="65"/>
      <c r="B57" s="65"/>
      <c r="C57" s="65"/>
      <c r="D57" s="65"/>
      <c r="E57" s="67"/>
      <c r="F57" s="68"/>
      <c r="G57" s="68"/>
      <c r="H57" s="68"/>
      <c r="I57" s="68"/>
      <c r="J57" s="68"/>
      <c r="K57" s="68"/>
      <c r="L57" s="68"/>
      <c r="M57" s="68"/>
      <c r="N57" s="68"/>
      <c r="O57" s="68"/>
      <c r="P57" s="79"/>
      <c r="Q57" s="68"/>
      <c r="R57" s="68"/>
      <c r="S57" s="68"/>
      <c r="T57" s="69"/>
      <c r="U57" s="75"/>
      <c r="V57" s="75"/>
      <c r="W57" s="68"/>
      <c r="X57" s="68"/>
      <c r="Y57" s="68"/>
      <c r="Z57" s="68"/>
      <c r="AA57" s="68"/>
      <c r="AB57" s="68"/>
      <c r="AC57" s="68"/>
      <c r="AD57" s="68"/>
    </row>
    <row r="58" spans="1:30" x14ac:dyDescent="0.25">
      <c r="A58" s="56" t="s">
        <v>567</v>
      </c>
      <c r="B58" s="56" t="s">
        <v>172</v>
      </c>
      <c r="C58" s="80" t="s">
        <v>197</v>
      </c>
      <c r="D58" s="80"/>
      <c r="E58" s="58">
        <v>75</v>
      </c>
      <c r="F58" s="48"/>
      <c r="G58" s="60" t="s">
        <v>318</v>
      </c>
      <c r="H58" s="60" t="s">
        <v>318</v>
      </c>
      <c r="I58" s="60"/>
      <c r="J58" s="59" t="s">
        <v>511</v>
      </c>
      <c r="K58" s="60">
        <v>75</v>
      </c>
      <c r="L58" s="48"/>
      <c r="M58" s="76" t="s">
        <v>318</v>
      </c>
      <c r="N58" s="76" t="s">
        <v>512</v>
      </c>
      <c r="O58" s="48"/>
      <c r="P58" s="59" t="s">
        <v>513</v>
      </c>
      <c r="Q58" s="48"/>
      <c r="R58" s="60" t="s">
        <v>318</v>
      </c>
      <c r="S58" s="60" t="s">
        <v>318</v>
      </c>
      <c r="T58" s="78"/>
      <c r="U58" s="61">
        <v>1042.0846085408464</v>
      </c>
      <c r="V58" s="61">
        <v>78.594889370919461</v>
      </c>
      <c r="W58" s="61"/>
      <c r="X58" s="61">
        <v>768.9346085408464</v>
      </c>
      <c r="Y58" s="61">
        <v>78.594889370919432</v>
      </c>
      <c r="Z58" s="48"/>
      <c r="AA58" s="59" t="s">
        <v>318</v>
      </c>
      <c r="AB58" s="60"/>
      <c r="AC58" s="59" t="s">
        <v>318</v>
      </c>
      <c r="AD58" s="59" t="s">
        <v>318</v>
      </c>
    </row>
    <row r="59" spans="1:30" x14ac:dyDescent="0.25">
      <c r="A59" s="56" t="s">
        <v>567</v>
      </c>
      <c r="B59" s="56" t="s">
        <v>174</v>
      </c>
      <c r="C59" s="80" t="s">
        <v>199</v>
      </c>
      <c r="D59" s="80"/>
      <c r="E59" s="58" t="s">
        <v>318</v>
      </c>
      <c r="F59" s="48"/>
      <c r="G59" s="60" t="s">
        <v>318</v>
      </c>
      <c r="H59" s="60" t="s">
        <v>318</v>
      </c>
      <c r="I59" s="60"/>
      <c r="J59" s="60">
        <v>9.5</v>
      </c>
      <c r="K59" s="60">
        <v>76</v>
      </c>
      <c r="L59" s="48"/>
      <c r="M59" s="76" t="s">
        <v>514</v>
      </c>
      <c r="N59" s="76" t="s">
        <v>515</v>
      </c>
      <c r="O59" s="48"/>
      <c r="P59" s="59" t="s">
        <v>318</v>
      </c>
      <c r="Q59" s="48"/>
      <c r="R59" s="60" t="s">
        <v>318</v>
      </c>
      <c r="S59" s="60" t="s">
        <v>318</v>
      </c>
      <c r="T59" s="78"/>
      <c r="U59" s="61">
        <v>1105.9477799174344</v>
      </c>
      <c r="V59" s="61">
        <v>58.84950589832544</v>
      </c>
      <c r="W59" s="61"/>
      <c r="X59" s="61">
        <v>832.79777991743435</v>
      </c>
      <c r="Y59" s="61">
        <v>58.849505898325503</v>
      </c>
      <c r="Z59" s="48"/>
      <c r="AA59" s="59" t="s">
        <v>318</v>
      </c>
      <c r="AB59" s="60"/>
      <c r="AC59" s="59" t="s">
        <v>318</v>
      </c>
      <c r="AD59" s="59" t="s">
        <v>318</v>
      </c>
    </row>
    <row r="60" spans="1:30" x14ac:dyDescent="0.25">
      <c r="A60" s="56" t="s">
        <v>567</v>
      </c>
      <c r="B60" s="56" t="s">
        <v>175</v>
      </c>
      <c r="C60" s="80" t="s">
        <v>197</v>
      </c>
      <c r="D60" s="80"/>
      <c r="E60" s="58">
        <v>75</v>
      </c>
      <c r="F60" s="48"/>
      <c r="G60" s="60" t="s">
        <v>318</v>
      </c>
      <c r="H60" s="60" t="s">
        <v>318</v>
      </c>
      <c r="I60" s="60"/>
      <c r="J60" s="59" t="s">
        <v>516</v>
      </c>
      <c r="K60" s="59" t="s">
        <v>397</v>
      </c>
      <c r="L60" s="48"/>
      <c r="M60" s="76" t="s">
        <v>318</v>
      </c>
      <c r="N60" s="76" t="s">
        <v>318</v>
      </c>
      <c r="O60" s="48"/>
      <c r="P60" s="59" t="s">
        <v>517</v>
      </c>
      <c r="Q60" s="48"/>
      <c r="R60" s="60" t="s">
        <v>318</v>
      </c>
      <c r="S60" s="60" t="s">
        <v>318</v>
      </c>
      <c r="T60" s="78"/>
      <c r="U60" s="61">
        <v>991.00727244119025</v>
      </c>
      <c r="V60" s="61">
        <v>58.520624403268698</v>
      </c>
      <c r="W60" s="61"/>
      <c r="X60" s="61">
        <v>717.85727244119028</v>
      </c>
      <c r="Y60" s="61">
        <v>58.520624403268748</v>
      </c>
      <c r="Z60" s="48"/>
      <c r="AA60" s="59" t="s">
        <v>318</v>
      </c>
      <c r="AB60" s="60"/>
      <c r="AC60" s="59" t="s">
        <v>318</v>
      </c>
      <c r="AD60" s="59" t="s">
        <v>318</v>
      </c>
    </row>
    <row r="61" spans="1:30" x14ac:dyDescent="0.25">
      <c r="A61" s="56" t="s">
        <v>567</v>
      </c>
      <c r="B61" s="56" t="s">
        <v>177</v>
      </c>
      <c r="C61" s="80" t="s">
        <v>86</v>
      </c>
      <c r="D61" s="80"/>
      <c r="E61" s="58">
        <v>82</v>
      </c>
      <c r="F61" s="48"/>
      <c r="G61" s="60" t="s">
        <v>318</v>
      </c>
      <c r="H61" s="60" t="s">
        <v>318</v>
      </c>
      <c r="I61" s="60"/>
      <c r="J61" s="60">
        <v>6.6</v>
      </c>
      <c r="K61" s="60">
        <v>82</v>
      </c>
      <c r="L61" s="48"/>
      <c r="M61" s="76" t="s">
        <v>318</v>
      </c>
      <c r="N61" s="76" t="s">
        <v>318</v>
      </c>
      <c r="O61" s="48"/>
      <c r="P61" s="59" t="s">
        <v>318</v>
      </c>
      <c r="Q61" s="48"/>
      <c r="R61" s="60" t="s">
        <v>318</v>
      </c>
      <c r="S61" s="60" t="s">
        <v>318</v>
      </c>
      <c r="T61" s="81"/>
      <c r="U61" s="60" t="s">
        <v>318</v>
      </c>
      <c r="V61" s="60" t="s">
        <v>318</v>
      </c>
      <c r="W61" s="61"/>
      <c r="X61" s="61">
        <v>1068.3031424293624</v>
      </c>
      <c r="Y61" s="61">
        <v>25.00885897862657</v>
      </c>
      <c r="Z61" s="48"/>
      <c r="AA61" s="59" t="s">
        <v>318</v>
      </c>
      <c r="AB61" s="60"/>
      <c r="AC61" s="63">
        <v>-5.4908062118700585E-2</v>
      </c>
      <c r="AD61" s="63">
        <v>0.30189897706423674</v>
      </c>
    </row>
    <row r="62" spans="1:30" x14ac:dyDescent="0.25">
      <c r="A62" s="56" t="s">
        <v>567</v>
      </c>
      <c r="B62" s="56" t="s">
        <v>178</v>
      </c>
      <c r="C62" s="80" t="s">
        <v>132</v>
      </c>
      <c r="D62" s="80"/>
      <c r="E62" s="58">
        <v>82</v>
      </c>
      <c r="F62" s="48"/>
      <c r="G62" s="59" t="s">
        <v>518</v>
      </c>
      <c r="H62" s="59" t="s">
        <v>387</v>
      </c>
      <c r="I62" s="60"/>
      <c r="J62" s="60">
        <v>7.5</v>
      </c>
      <c r="K62" s="60">
        <v>82</v>
      </c>
      <c r="L62" s="48"/>
      <c r="M62" s="76" t="s">
        <v>519</v>
      </c>
      <c r="N62" s="76" t="s">
        <v>520</v>
      </c>
      <c r="O62" s="48"/>
      <c r="P62" s="60">
        <v>76</v>
      </c>
      <c r="Q62" s="48"/>
      <c r="R62" s="60" t="s">
        <v>318</v>
      </c>
      <c r="S62" s="60" t="s">
        <v>318</v>
      </c>
      <c r="T62" s="81"/>
      <c r="U62" s="61">
        <v>1029.0043371536142</v>
      </c>
      <c r="V62" s="61">
        <v>38.029734954869724</v>
      </c>
      <c r="W62" s="61"/>
      <c r="X62" s="61">
        <v>1079.7193101509713</v>
      </c>
      <c r="Y62" s="61">
        <v>57.813818044387055</v>
      </c>
      <c r="Z62" s="48"/>
      <c r="AA62" s="60">
        <v>0.8</v>
      </c>
      <c r="AB62" s="60"/>
      <c r="AC62" s="59" t="s">
        <v>318</v>
      </c>
      <c r="AD62" s="59" t="s">
        <v>318</v>
      </c>
    </row>
    <row r="63" spans="1:30" x14ac:dyDescent="0.25">
      <c r="A63" s="56" t="s">
        <v>567</v>
      </c>
      <c r="B63" s="56" t="s">
        <v>179</v>
      </c>
      <c r="C63" s="80" t="s">
        <v>199</v>
      </c>
      <c r="D63" s="80"/>
      <c r="E63" s="58">
        <v>80</v>
      </c>
      <c r="F63" s="48"/>
      <c r="G63" s="60" t="s">
        <v>318</v>
      </c>
      <c r="H63" s="60" t="s">
        <v>318</v>
      </c>
      <c r="I63" s="60"/>
      <c r="J63" s="76" t="s">
        <v>318</v>
      </c>
      <c r="K63" s="76" t="s">
        <v>318</v>
      </c>
      <c r="L63" s="48"/>
      <c r="M63" s="76" t="s">
        <v>318</v>
      </c>
      <c r="N63" s="76" t="s">
        <v>318</v>
      </c>
      <c r="O63" s="48"/>
      <c r="P63" s="59" t="s">
        <v>318</v>
      </c>
      <c r="Q63" s="48"/>
      <c r="R63" s="60" t="s">
        <v>318</v>
      </c>
      <c r="S63" s="60" t="s">
        <v>318</v>
      </c>
      <c r="T63" s="81"/>
      <c r="U63" s="60" t="s">
        <v>318</v>
      </c>
      <c r="V63" s="60" t="s">
        <v>318</v>
      </c>
      <c r="W63" s="61"/>
      <c r="X63" s="61">
        <v>887.74406022766084</v>
      </c>
      <c r="Y63" s="61">
        <v>2.4761081475841897</v>
      </c>
      <c r="Z63" s="48"/>
      <c r="AA63" s="59" t="s">
        <v>318</v>
      </c>
      <c r="AB63" s="60"/>
      <c r="AC63" s="63">
        <v>0.76174851518795772</v>
      </c>
      <c r="AD63" s="63">
        <v>5.5767319662707711E-2</v>
      </c>
    </row>
    <row r="64" spans="1:30" x14ac:dyDescent="0.25">
      <c r="A64" s="56" t="s">
        <v>567</v>
      </c>
      <c r="B64" s="56" t="s">
        <v>180</v>
      </c>
      <c r="C64" s="80" t="s">
        <v>86</v>
      </c>
      <c r="D64" s="80"/>
      <c r="E64" s="58">
        <v>80</v>
      </c>
      <c r="F64" s="48"/>
      <c r="G64" s="60" t="s">
        <v>318</v>
      </c>
      <c r="H64" s="60" t="s">
        <v>318</v>
      </c>
      <c r="I64" s="60"/>
      <c r="J64" s="60">
        <v>8.9</v>
      </c>
      <c r="K64" s="60">
        <v>80</v>
      </c>
      <c r="L64" s="48"/>
      <c r="M64" s="76" t="s">
        <v>521</v>
      </c>
      <c r="N64" s="76" t="s">
        <v>522</v>
      </c>
      <c r="O64" s="48"/>
      <c r="P64" s="59" t="s">
        <v>318</v>
      </c>
      <c r="Q64" s="48"/>
      <c r="R64" s="60" t="s">
        <v>318</v>
      </c>
      <c r="S64" s="60" t="s">
        <v>318</v>
      </c>
      <c r="T64" s="81"/>
      <c r="U64" s="60" t="s">
        <v>318</v>
      </c>
      <c r="V64" s="60" t="s">
        <v>318</v>
      </c>
      <c r="W64" s="61"/>
      <c r="X64" s="61">
        <v>943.85770659120999</v>
      </c>
      <c r="Y64" s="61">
        <v>17.696278132070557</v>
      </c>
      <c r="Z64" s="48"/>
      <c r="AA64" s="59" t="s">
        <v>318</v>
      </c>
      <c r="AB64" s="60"/>
      <c r="AC64" s="63">
        <v>3.5071665340799557E-2</v>
      </c>
      <c r="AD64" s="63">
        <v>0.21619904329825573</v>
      </c>
    </row>
    <row r="65" spans="1:30" x14ac:dyDescent="0.25">
      <c r="A65" s="56" t="s">
        <v>567</v>
      </c>
      <c r="B65" s="56" t="s">
        <v>181</v>
      </c>
      <c r="C65" s="80" t="s">
        <v>86</v>
      </c>
      <c r="D65" s="80"/>
      <c r="E65" s="58" t="s">
        <v>523</v>
      </c>
      <c r="F65" s="48"/>
      <c r="G65" s="60" t="s">
        <v>318</v>
      </c>
      <c r="H65" s="60" t="s">
        <v>318</v>
      </c>
      <c r="I65" s="60"/>
      <c r="J65" s="60">
        <v>8.9</v>
      </c>
      <c r="K65" s="60">
        <v>80</v>
      </c>
      <c r="L65" s="48"/>
      <c r="M65" s="76" t="s">
        <v>318</v>
      </c>
      <c r="N65" s="76" t="s">
        <v>318</v>
      </c>
      <c r="O65" s="48"/>
      <c r="P65" s="59" t="s">
        <v>318</v>
      </c>
      <c r="Q65" s="48"/>
      <c r="R65" s="60" t="s">
        <v>318</v>
      </c>
      <c r="S65" s="60" t="s">
        <v>318</v>
      </c>
      <c r="T65" s="81"/>
      <c r="U65" s="60" t="s">
        <v>318</v>
      </c>
      <c r="V65" s="60" t="s">
        <v>318</v>
      </c>
      <c r="W65" s="61"/>
      <c r="X65" s="60" t="s">
        <v>318</v>
      </c>
      <c r="Y65" s="60" t="s">
        <v>318</v>
      </c>
      <c r="Z65" s="48"/>
      <c r="AA65" s="60" t="s">
        <v>318</v>
      </c>
      <c r="AB65" s="60"/>
      <c r="AC65" s="59" t="s">
        <v>318</v>
      </c>
      <c r="AD65" s="59" t="s">
        <v>318</v>
      </c>
    </row>
    <row r="66" spans="1:30" x14ac:dyDescent="0.25">
      <c r="A66" s="56" t="s">
        <v>567</v>
      </c>
      <c r="B66" s="56" t="s">
        <v>188</v>
      </c>
      <c r="C66" s="80" t="s">
        <v>199</v>
      </c>
      <c r="D66" s="80"/>
      <c r="E66" s="58">
        <v>77</v>
      </c>
      <c r="F66" s="48"/>
      <c r="G66" s="60" t="s">
        <v>318</v>
      </c>
      <c r="H66" s="60" t="s">
        <v>318</v>
      </c>
      <c r="I66" s="60"/>
      <c r="J66" s="60">
        <v>8.1</v>
      </c>
      <c r="K66" s="60">
        <v>79</v>
      </c>
      <c r="L66" s="48"/>
      <c r="M66" s="76" t="s">
        <v>524</v>
      </c>
      <c r="N66" s="76" t="s">
        <v>525</v>
      </c>
      <c r="O66" s="48"/>
      <c r="P66" s="59" t="s">
        <v>318</v>
      </c>
      <c r="Q66" s="48"/>
      <c r="R66" s="60" t="s">
        <v>318</v>
      </c>
      <c r="S66" s="60" t="s">
        <v>318</v>
      </c>
      <c r="T66" s="81"/>
      <c r="U66" s="60" t="s">
        <v>318</v>
      </c>
      <c r="V66" s="60" t="s">
        <v>318</v>
      </c>
      <c r="W66" s="61"/>
      <c r="X66" s="61">
        <v>896.25675335878532</v>
      </c>
      <c r="Y66" s="61">
        <v>19.80756337364431</v>
      </c>
      <c r="Z66" s="48"/>
      <c r="AA66" s="59" t="s">
        <v>318</v>
      </c>
      <c r="AB66" s="60"/>
      <c r="AC66" s="63">
        <v>0.62193766291135044</v>
      </c>
      <c r="AD66" s="63">
        <v>4.3731582108662154E-2</v>
      </c>
    </row>
    <row r="67" spans="1:30" x14ac:dyDescent="0.25">
      <c r="A67" s="56" t="s">
        <v>567</v>
      </c>
      <c r="B67" s="56" t="s">
        <v>191</v>
      </c>
      <c r="C67" s="80" t="s">
        <v>197</v>
      </c>
      <c r="D67" s="80"/>
      <c r="E67" s="58" t="s">
        <v>318</v>
      </c>
      <c r="F67" s="48"/>
      <c r="G67" s="60" t="s">
        <v>318</v>
      </c>
      <c r="H67" s="60" t="s">
        <v>318</v>
      </c>
      <c r="I67" s="60"/>
      <c r="J67" s="60">
        <v>8.1999999999999993</v>
      </c>
      <c r="K67" s="60">
        <v>73</v>
      </c>
      <c r="L67" s="48"/>
      <c r="M67" s="76" t="s">
        <v>526</v>
      </c>
      <c r="N67" s="76" t="s">
        <v>527</v>
      </c>
      <c r="O67" s="48"/>
      <c r="P67" s="59" t="s">
        <v>528</v>
      </c>
      <c r="Q67" s="48"/>
      <c r="R67" s="60" t="s">
        <v>318</v>
      </c>
      <c r="S67" s="60" t="s">
        <v>318</v>
      </c>
      <c r="T67" s="81"/>
      <c r="U67" s="60" t="s">
        <v>318</v>
      </c>
      <c r="V67" s="60" t="s">
        <v>318</v>
      </c>
      <c r="W67" s="61"/>
      <c r="X67" s="60" t="s">
        <v>318</v>
      </c>
      <c r="Y67" s="60" t="s">
        <v>318</v>
      </c>
      <c r="Z67" s="48"/>
      <c r="AA67" s="60" t="s">
        <v>318</v>
      </c>
      <c r="AB67" s="60"/>
      <c r="AC67" s="59" t="s">
        <v>318</v>
      </c>
      <c r="AD67" s="59" t="s">
        <v>318</v>
      </c>
    </row>
    <row r="68" spans="1:30" x14ac:dyDescent="0.25">
      <c r="A68" s="56" t="s">
        <v>567</v>
      </c>
      <c r="B68" s="56" t="s">
        <v>193</v>
      </c>
      <c r="C68" s="80" t="s">
        <v>258</v>
      </c>
      <c r="D68" s="80"/>
      <c r="E68" s="58">
        <v>78</v>
      </c>
      <c r="F68" s="48"/>
      <c r="G68" s="60" t="s">
        <v>318</v>
      </c>
      <c r="H68" s="60" t="s">
        <v>318</v>
      </c>
      <c r="I68" s="60"/>
      <c r="J68" s="59" t="s">
        <v>529</v>
      </c>
      <c r="K68" s="59" t="s">
        <v>323</v>
      </c>
      <c r="L68" s="48"/>
      <c r="M68" s="76" t="s">
        <v>530</v>
      </c>
      <c r="N68" s="76" t="s">
        <v>531</v>
      </c>
      <c r="O68" s="48"/>
      <c r="P68" s="59" t="s">
        <v>513</v>
      </c>
      <c r="Q68" s="48"/>
      <c r="R68" s="60" t="s">
        <v>318</v>
      </c>
      <c r="S68" s="60" t="s">
        <v>318</v>
      </c>
      <c r="T68" s="81"/>
      <c r="U68" s="60" t="s">
        <v>318</v>
      </c>
      <c r="V68" s="60" t="s">
        <v>318</v>
      </c>
      <c r="W68" s="61"/>
      <c r="X68" s="60" t="s">
        <v>318</v>
      </c>
      <c r="Y68" s="60" t="s">
        <v>318</v>
      </c>
      <c r="Z68" s="48"/>
      <c r="AA68" s="59" t="s">
        <v>318</v>
      </c>
      <c r="AB68" s="60"/>
      <c r="AC68" s="59" t="s">
        <v>318</v>
      </c>
      <c r="AD68" s="59" t="s">
        <v>318</v>
      </c>
    </row>
    <row r="69" spans="1:30" x14ac:dyDescent="0.25">
      <c r="A69" s="56" t="s">
        <v>567</v>
      </c>
      <c r="B69" s="56" t="s">
        <v>194</v>
      </c>
      <c r="C69" s="80" t="s">
        <v>258</v>
      </c>
      <c r="D69" s="80"/>
      <c r="E69" s="58">
        <v>80</v>
      </c>
      <c r="F69" s="48"/>
      <c r="G69" s="59" t="s">
        <v>532</v>
      </c>
      <c r="H69" s="60">
        <v>76</v>
      </c>
      <c r="I69" s="60"/>
      <c r="J69" s="82">
        <v>8</v>
      </c>
      <c r="K69" s="60">
        <v>79</v>
      </c>
      <c r="L69" s="48"/>
      <c r="M69" s="76" t="s">
        <v>318</v>
      </c>
      <c r="N69" s="76" t="s">
        <v>318</v>
      </c>
      <c r="O69" s="48"/>
      <c r="P69" s="59" t="s">
        <v>318</v>
      </c>
      <c r="Q69" s="48"/>
      <c r="R69" s="60" t="s">
        <v>318</v>
      </c>
      <c r="S69" s="60" t="s">
        <v>318</v>
      </c>
      <c r="T69" s="78"/>
      <c r="U69" s="61">
        <v>1099.177615339657</v>
      </c>
      <c r="V69" s="61">
        <v>36.625540865743083</v>
      </c>
      <c r="W69" s="61"/>
      <c r="X69" s="61">
        <v>1224.2033272673923</v>
      </c>
      <c r="Y69" s="61">
        <v>97.300571645783506</v>
      </c>
      <c r="Z69" s="48"/>
      <c r="AA69" s="60">
        <v>1.5</v>
      </c>
      <c r="AB69" s="60"/>
      <c r="AC69" s="59" t="s">
        <v>318</v>
      </c>
      <c r="AD69" s="59" t="s">
        <v>318</v>
      </c>
    </row>
    <row r="70" spans="1:30" x14ac:dyDescent="0.25">
      <c r="A70" s="56" t="s">
        <v>567</v>
      </c>
      <c r="B70" s="56" t="s">
        <v>195</v>
      </c>
      <c r="C70" s="80" t="s">
        <v>199</v>
      </c>
      <c r="D70" s="80"/>
      <c r="E70" s="58" t="s">
        <v>382</v>
      </c>
      <c r="F70" s="48"/>
      <c r="G70" s="60" t="s">
        <v>318</v>
      </c>
      <c r="H70" s="60" t="s">
        <v>318</v>
      </c>
      <c r="I70" s="60"/>
      <c r="J70" s="59" t="s">
        <v>533</v>
      </c>
      <c r="K70" s="59" t="s">
        <v>534</v>
      </c>
      <c r="L70" s="48"/>
      <c r="M70" s="76" t="s">
        <v>535</v>
      </c>
      <c r="N70" s="76" t="s">
        <v>536</v>
      </c>
      <c r="O70" s="48"/>
      <c r="P70" s="59" t="s">
        <v>371</v>
      </c>
      <c r="Q70" s="48"/>
      <c r="R70" s="60" t="s">
        <v>318</v>
      </c>
      <c r="S70" s="60" t="s">
        <v>318</v>
      </c>
      <c r="T70" s="81"/>
      <c r="U70" s="60" t="s">
        <v>318</v>
      </c>
      <c r="V70" s="60" t="s">
        <v>318</v>
      </c>
      <c r="W70" s="61"/>
      <c r="X70" s="61">
        <v>1227.7565342886007</v>
      </c>
      <c r="Y70" s="61">
        <v>60.956846853330987</v>
      </c>
      <c r="Z70" s="48"/>
      <c r="AA70" s="59" t="s">
        <v>318</v>
      </c>
      <c r="AB70" s="60"/>
      <c r="AC70" s="63">
        <v>-0.22018319325583927</v>
      </c>
      <c r="AD70" s="63">
        <v>0.55475320956589391</v>
      </c>
    </row>
    <row r="71" spans="1:30" x14ac:dyDescent="0.25">
      <c r="A71" s="56" t="s">
        <v>567</v>
      </c>
      <c r="B71" s="56" t="s">
        <v>196</v>
      </c>
      <c r="C71" s="80" t="s">
        <v>86</v>
      </c>
      <c r="D71" s="80"/>
      <c r="E71" s="58">
        <v>83</v>
      </c>
      <c r="F71" s="48"/>
      <c r="G71" s="60" t="s">
        <v>318</v>
      </c>
      <c r="H71" s="60" t="s">
        <v>318</v>
      </c>
      <c r="I71" s="60"/>
      <c r="J71" s="60">
        <v>5.8</v>
      </c>
      <c r="K71" s="60">
        <v>84</v>
      </c>
      <c r="L71" s="48"/>
      <c r="M71" s="76" t="s">
        <v>318</v>
      </c>
      <c r="N71" s="76" t="s">
        <v>318</v>
      </c>
      <c r="O71" s="48"/>
      <c r="P71" s="59" t="s">
        <v>318</v>
      </c>
      <c r="Q71" s="48"/>
      <c r="R71" s="60" t="s">
        <v>318</v>
      </c>
      <c r="S71" s="60" t="s">
        <v>318</v>
      </c>
      <c r="T71" s="81"/>
      <c r="U71" s="60" t="s">
        <v>318</v>
      </c>
      <c r="V71" s="60" t="s">
        <v>318</v>
      </c>
      <c r="W71" s="61"/>
      <c r="X71" s="60" t="s">
        <v>318</v>
      </c>
      <c r="Y71" s="60" t="s">
        <v>318</v>
      </c>
      <c r="Z71" s="48"/>
      <c r="AA71" s="59" t="s">
        <v>318</v>
      </c>
      <c r="AB71" s="60"/>
      <c r="AC71" s="59" t="s">
        <v>318</v>
      </c>
      <c r="AD71" s="59" t="s">
        <v>318</v>
      </c>
    </row>
    <row r="72" spans="1:30" s="71" customFormat="1" x14ac:dyDescent="0.25">
      <c r="A72" s="83"/>
      <c r="B72" s="65"/>
      <c r="C72" s="83"/>
      <c r="D72" s="83"/>
      <c r="E72" s="67"/>
      <c r="F72" s="68"/>
      <c r="G72" s="79"/>
      <c r="H72" s="79"/>
      <c r="I72" s="79"/>
      <c r="J72" s="79"/>
      <c r="K72" s="79"/>
      <c r="L72" s="68"/>
      <c r="M72" s="79"/>
      <c r="N72" s="79"/>
      <c r="O72" s="68"/>
      <c r="P72" s="68"/>
      <c r="Q72" s="68"/>
      <c r="R72" s="68"/>
      <c r="S72" s="68"/>
      <c r="T72" s="69"/>
      <c r="U72" s="70"/>
      <c r="V72" s="68"/>
      <c r="W72" s="68"/>
      <c r="X72" s="68"/>
      <c r="Y72" s="68"/>
      <c r="Z72" s="68"/>
      <c r="AA72" s="68"/>
      <c r="AB72" s="68"/>
      <c r="AC72" s="68"/>
      <c r="AD72" s="68"/>
    </row>
    <row r="73" spans="1:30" x14ac:dyDescent="0.25">
      <c r="A73" s="80" t="s">
        <v>256</v>
      </c>
      <c r="B73" s="56" t="s">
        <v>149</v>
      </c>
      <c r="C73" s="80" t="s">
        <v>129</v>
      </c>
      <c r="D73" s="80"/>
      <c r="E73" s="58" t="s">
        <v>537</v>
      </c>
      <c r="F73" s="48"/>
      <c r="G73" s="60" t="s">
        <v>318</v>
      </c>
      <c r="H73" s="60" t="s">
        <v>318</v>
      </c>
      <c r="I73" s="48"/>
      <c r="J73" s="59" t="s">
        <v>538</v>
      </c>
      <c r="K73" s="60">
        <v>73</v>
      </c>
      <c r="L73" s="48"/>
      <c r="M73" s="60">
        <v>1</v>
      </c>
      <c r="N73" s="60">
        <v>51</v>
      </c>
      <c r="O73" s="48"/>
      <c r="P73" s="59" t="s">
        <v>318</v>
      </c>
      <c r="Q73" s="48"/>
      <c r="R73" s="60" t="s">
        <v>318</v>
      </c>
      <c r="S73" s="60" t="s">
        <v>318</v>
      </c>
      <c r="T73" s="78"/>
      <c r="U73" s="61">
        <v>972.23702879656139</v>
      </c>
      <c r="V73" s="61">
        <v>47.003525801692767</v>
      </c>
      <c r="W73" s="61"/>
      <c r="X73" s="61">
        <v>848.72223521641331</v>
      </c>
      <c r="Y73" s="61">
        <v>4.6790456923620525</v>
      </c>
      <c r="Z73" s="48"/>
      <c r="AA73" s="60" t="s">
        <v>318</v>
      </c>
      <c r="AB73" s="48"/>
      <c r="AC73" s="63">
        <v>0.590702846087787</v>
      </c>
      <c r="AD73" s="63">
        <v>0.2440162414440592</v>
      </c>
    </row>
    <row r="74" spans="1:30" x14ac:dyDescent="0.25">
      <c r="A74" s="80" t="s">
        <v>256</v>
      </c>
      <c r="B74" s="56" t="s">
        <v>151</v>
      </c>
      <c r="C74" s="80" t="s">
        <v>199</v>
      </c>
      <c r="D74" s="80"/>
      <c r="E74" s="58">
        <v>84</v>
      </c>
      <c r="F74" s="48"/>
      <c r="G74" s="60" t="s">
        <v>318</v>
      </c>
      <c r="H74" s="60" t="s">
        <v>318</v>
      </c>
      <c r="I74" s="48"/>
      <c r="J74" s="59" t="s">
        <v>539</v>
      </c>
      <c r="K74" s="59" t="s">
        <v>387</v>
      </c>
      <c r="L74" s="48"/>
      <c r="M74" s="60">
        <v>1</v>
      </c>
      <c r="N74" s="60">
        <v>52</v>
      </c>
      <c r="O74" s="48"/>
      <c r="P74" s="59" t="s">
        <v>318</v>
      </c>
      <c r="Q74" s="48"/>
      <c r="R74" s="60" t="s">
        <v>318</v>
      </c>
      <c r="S74" s="60" t="s">
        <v>318</v>
      </c>
      <c r="T74" s="78"/>
      <c r="U74" s="61">
        <v>1117.23992157374</v>
      </c>
      <c r="V74" s="61">
        <v>43.451028050780437</v>
      </c>
      <c r="W74" s="61"/>
      <c r="X74" s="60" t="s">
        <v>318</v>
      </c>
      <c r="Y74" s="60" t="s">
        <v>318</v>
      </c>
      <c r="Z74" s="48"/>
      <c r="AA74" s="60" t="s">
        <v>318</v>
      </c>
      <c r="AB74" s="48"/>
      <c r="AC74" s="60" t="s">
        <v>318</v>
      </c>
      <c r="AD74" s="60" t="s">
        <v>318</v>
      </c>
    </row>
    <row r="75" spans="1:30" x14ac:dyDescent="0.25">
      <c r="A75" s="80" t="s">
        <v>256</v>
      </c>
      <c r="B75" s="56" t="s">
        <v>155</v>
      </c>
      <c r="C75" s="80" t="s">
        <v>121</v>
      </c>
      <c r="D75" s="80"/>
      <c r="E75" s="58">
        <v>73</v>
      </c>
      <c r="F75" s="48"/>
      <c r="G75" s="60" t="s">
        <v>318</v>
      </c>
      <c r="H75" s="60" t="s">
        <v>318</v>
      </c>
      <c r="I75" s="48"/>
      <c r="J75" s="59" t="s">
        <v>540</v>
      </c>
      <c r="K75" s="59" t="s">
        <v>397</v>
      </c>
      <c r="L75" s="48"/>
      <c r="M75" s="60">
        <v>1</v>
      </c>
      <c r="N75" s="60" t="s">
        <v>541</v>
      </c>
      <c r="O75" s="48"/>
      <c r="P75" s="59" t="s">
        <v>318</v>
      </c>
      <c r="Q75" s="48"/>
      <c r="R75" s="60" t="s">
        <v>318</v>
      </c>
      <c r="S75" s="60" t="s">
        <v>318</v>
      </c>
      <c r="T75" s="78"/>
      <c r="U75" s="61">
        <v>943.94293269559728</v>
      </c>
      <c r="V75" s="61">
        <v>33.87287165064383</v>
      </c>
      <c r="W75" s="61"/>
      <c r="X75" s="61">
        <v>844.07557643195128</v>
      </c>
      <c r="Y75" s="61"/>
      <c r="Z75" s="48"/>
      <c r="AA75" s="60" t="s">
        <v>318</v>
      </c>
      <c r="AB75" s="48"/>
      <c r="AC75" s="63">
        <v>0.41913242533165773</v>
      </c>
      <c r="AD75" s="60" t="s">
        <v>318</v>
      </c>
    </row>
    <row r="76" spans="1:30" x14ac:dyDescent="0.25">
      <c r="A76" s="80" t="s">
        <v>256</v>
      </c>
      <c r="B76" s="56" t="s">
        <v>156</v>
      </c>
      <c r="C76" s="80" t="s">
        <v>129</v>
      </c>
      <c r="D76" s="80"/>
      <c r="E76" s="58">
        <v>76</v>
      </c>
      <c r="F76" s="48"/>
      <c r="G76" s="60" t="s">
        <v>318</v>
      </c>
      <c r="H76" s="60" t="s">
        <v>318</v>
      </c>
      <c r="I76" s="48"/>
      <c r="J76" s="59" t="s">
        <v>542</v>
      </c>
      <c r="K76" s="59" t="s">
        <v>534</v>
      </c>
      <c r="L76" s="48"/>
      <c r="M76" s="76" t="s">
        <v>543</v>
      </c>
      <c r="N76" s="60" t="s">
        <v>544</v>
      </c>
      <c r="O76" s="48"/>
      <c r="P76" s="59" t="s">
        <v>318</v>
      </c>
      <c r="Q76" s="48"/>
      <c r="R76" s="60" t="s">
        <v>318</v>
      </c>
      <c r="S76" s="60" t="s">
        <v>318</v>
      </c>
      <c r="T76" s="78"/>
      <c r="U76" s="61">
        <v>1049.002773340774</v>
      </c>
      <c r="V76" s="61">
        <v>36.980577151426267</v>
      </c>
      <c r="W76" s="61"/>
      <c r="X76" s="61">
        <v>901.87309505681299</v>
      </c>
      <c r="Y76" s="61">
        <v>41.423309599553221</v>
      </c>
      <c r="Z76" s="48"/>
      <c r="AA76" s="60" t="s">
        <v>318</v>
      </c>
      <c r="AB76" s="48"/>
      <c r="AC76" s="63">
        <v>0.88181829080684171</v>
      </c>
      <c r="AD76" s="63">
        <v>9.9198436576212717E-2</v>
      </c>
    </row>
    <row r="77" spans="1:30" x14ac:dyDescent="0.25">
      <c r="A77" s="80" t="s">
        <v>256</v>
      </c>
      <c r="B77" s="56" t="s">
        <v>159</v>
      </c>
      <c r="C77" s="80" t="s">
        <v>129</v>
      </c>
      <c r="D77" s="80"/>
      <c r="E77" s="58" t="s">
        <v>545</v>
      </c>
      <c r="F77" s="48"/>
      <c r="G77" s="60" t="s">
        <v>318</v>
      </c>
      <c r="H77" s="60" t="s">
        <v>318</v>
      </c>
      <c r="I77" s="48"/>
      <c r="J77" s="59" t="s">
        <v>546</v>
      </c>
      <c r="K77" s="59" t="s">
        <v>453</v>
      </c>
      <c r="L77" s="48"/>
      <c r="M77" s="76" t="s">
        <v>318</v>
      </c>
      <c r="N77" s="76" t="s">
        <v>318</v>
      </c>
      <c r="O77" s="48"/>
      <c r="P77" s="59" t="s">
        <v>318</v>
      </c>
      <c r="Q77" s="48"/>
      <c r="R77" s="60" t="s">
        <v>318</v>
      </c>
      <c r="S77" s="60" t="s">
        <v>318</v>
      </c>
      <c r="T77" s="78"/>
      <c r="U77" s="61">
        <v>975.64452809839599</v>
      </c>
      <c r="V77" s="61">
        <v>22.038599942520197</v>
      </c>
      <c r="W77" s="61"/>
      <c r="X77" s="60" t="s">
        <v>318</v>
      </c>
      <c r="Y77" s="60" t="s">
        <v>318</v>
      </c>
      <c r="Z77" s="48"/>
      <c r="AA77" s="60" t="s">
        <v>318</v>
      </c>
      <c r="AB77" s="48"/>
      <c r="AC77" s="60" t="s">
        <v>318</v>
      </c>
      <c r="AD77" s="60" t="s">
        <v>318</v>
      </c>
    </row>
    <row r="78" spans="1:30" x14ac:dyDescent="0.25">
      <c r="A78" s="80" t="s">
        <v>256</v>
      </c>
      <c r="B78" s="56" t="s">
        <v>165</v>
      </c>
      <c r="C78" s="80" t="s">
        <v>86</v>
      </c>
      <c r="D78" s="80"/>
      <c r="E78" s="58">
        <v>83</v>
      </c>
      <c r="F78" s="48"/>
      <c r="G78" s="60" t="s">
        <v>318</v>
      </c>
      <c r="H78" s="60" t="s">
        <v>318</v>
      </c>
      <c r="I78" s="48"/>
      <c r="J78" s="60">
        <v>4.4000000000000004</v>
      </c>
      <c r="K78" s="60">
        <v>82</v>
      </c>
      <c r="L78" s="48"/>
      <c r="M78" s="76" t="s">
        <v>547</v>
      </c>
      <c r="N78" s="76" t="s">
        <v>547</v>
      </c>
      <c r="O78" s="48"/>
      <c r="P78" s="59" t="s">
        <v>318</v>
      </c>
      <c r="Q78" s="48"/>
      <c r="R78" s="60" t="s">
        <v>318</v>
      </c>
      <c r="S78" s="60" t="s">
        <v>318</v>
      </c>
      <c r="T78" s="78"/>
      <c r="U78" s="61">
        <v>1169.6721815972473</v>
      </c>
      <c r="V78" s="61">
        <v>11.310897384596419</v>
      </c>
      <c r="W78" s="61"/>
      <c r="X78" s="61">
        <v>1110.5183525565355</v>
      </c>
      <c r="Y78" s="61">
        <v>36.515477766810946</v>
      </c>
      <c r="Z78" s="48"/>
      <c r="AA78" s="60" t="s">
        <v>318</v>
      </c>
      <c r="AB78" s="48"/>
      <c r="AC78" s="63">
        <v>0.56275799184433872</v>
      </c>
      <c r="AD78" s="63">
        <v>0.10880575249370283</v>
      </c>
    </row>
    <row r="79" spans="1:30" x14ac:dyDescent="0.25">
      <c r="A79" s="80" t="s">
        <v>256</v>
      </c>
      <c r="B79" s="56" t="s">
        <v>166</v>
      </c>
      <c r="C79" s="80" t="s">
        <v>86</v>
      </c>
      <c r="D79" s="80"/>
      <c r="E79" s="58">
        <v>83</v>
      </c>
      <c r="F79" s="48"/>
      <c r="G79" s="60" t="s">
        <v>318</v>
      </c>
      <c r="H79" s="60" t="s">
        <v>318</v>
      </c>
      <c r="I79" s="48"/>
      <c r="J79" s="60">
        <v>4.7</v>
      </c>
      <c r="K79" s="60">
        <v>82</v>
      </c>
      <c r="L79" s="48"/>
      <c r="M79" s="76" t="s">
        <v>318</v>
      </c>
      <c r="N79" s="76" t="s">
        <v>318</v>
      </c>
      <c r="O79" s="48"/>
      <c r="P79" s="59" t="s">
        <v>318</v>
      </c>
      <c r="Q79" s="48"/>
      <c r="R79" s="60" t="s">
        <v>318</v>
      </c>
      <c r="S79" s="60" t="s">
        <v>318</v>
      </c>
      <c r="T79" s="78"/>
      <c r="U79" s="61">
        <v>1137.2236546859144</v>
      </c>
      <c r="V79" s="61">
        <v>14.32299992950651</v>
      </c>
      <c r="W79" s="61"/>
      <c r="X79" s="60" t="s">
        <v>318</v>
      </c>
      <c r="Y79" s="60" t="s">
        <v>318</v>
      </c>
      <c r="Z79" s="48"/>
      <c r="AA79" s="60" t="s">
        <v>318</v>
      </c>
      <c r="AB79" s="48"/>
      <c r="AC79" s="60" t="s">
        <v>318</v>
      </c>
      <c r="AD79" s="60" t="s">
        <v>318</v>
      </c>
    </row>
    <row r="80" spans="1:30" x14ac:dyDescent="0.25">
      <c r="A80" s="80" t="s">
        <v>256</v>
      </c>
      <c r="B80" s="56" t="s">
        <v>167</v>
      </c>
      <c r="C80" s="80" t="s">
        <v>258</v>
      </c>
      <c r="D80" s="80"/>
      <c r="E80" s="58" t="s">
        <v>548</v>
      </c>
      <c r="F80" s="48"/>
      <c r="G80" s="60" t="s">
        <v>318</v>
      </c>
      <c r="H80" s="60" t="s">
        <v>318</v>
      </c>
      <c r="I80" s="48"/>
      <c r="J80" s="59" t="s">
        <v>549</v>
      </c>
      <c r="K80" s="59" t="s">
        <v>550</v>
      </c>
      <c r="L80" s="48"/>
      <c r="M80" s="76" t="s">
        <v>551</v>
      </c>
      <c r="N80" s="76" t="s">
        <v>552</v>
      </c>
      <c r="O80" s="48"/>
      <c r="P80" s="59" t="s">
        <v>513</v>
      </c>
      <c r="Q80" s="48"/>
      <c r="R80" s="60" t="s">
        <v>318</v>
      </c>
      <c r="S80" s="60" t="s">
        <v>318</v>
      </c>
      <c r="T80" s="78"/>
      <c r="U80" s="61">
        <v>930.39491352734569</v>
      </c>
      <c r="V80" s="61">
        <v>36.433650030741866</v>
      </c>
      <c r="W80" s="61"/>
      <c r="X80" s="61">
        <v>745.55746836491357</v>
      </c>
      <c r="Y80" s="61">
        <v>8.6860424152374005</v>
      </c>
      <c r="Z80" s="48"/>
      <c r="AA80" s="60" t="s">
        <v>318</v>
      </c>
      <c r="AB80" s="48"/>
      <c r="AC80" s="63">
        <v>1.2500816660833762</v>
      </c>
      <c r="AD80" s="63">
        <v>1.3357738641004209E-3</v>
      </c>
    </row>
    <row r="81" spans="1:30" ht="14.4" thickBot="1" x14ac:dyDescent="0.3">
      <c r="A81" s="84" t="s">
        <v>256</v>
      </c>
      <c r="B81" s="85" t="s">
        <v>168</v>
      </c>
      <c r="C81" s="86" t="s">
        <v>121</v>
      </c>
      <c r="D81" s="86"/>
      <c r="E81" s="87">
        <v>75</v>
      </c>
      <c r="F81" s="88"/>
      <c r="G81" s="87" t="s">
        <v>318</v>
      </c>
      <c r="H81" s="87" t="s">
        <v>318</v>
      </c>
      <c r="I81" s="88"/>
      <c r="J81" s="87">
        <v>6.6</v>
      </c>
      <c r="K81" s="87">
        <v>78</v>
      </c>
      <c r="L81" s="88"/>
      <c r="M81" s="89" t="s">
        <v>553</v>
      </c>
      <c r="N81" s="89" t="s">
        <v>554</v>
      </c>
      <c r="O81" s="88"/>
      <c r="P81" s="90" t="s">
        <v>374</v>
      </c>
      <c r="Q81" s="88"/>
      <c r="R81" s="87" t="s">
        <v>318</v>
      </c>
      <c r="S81" s="87" t="s">
        <v>318</v>
      </c>
      <c r="T81" s="91"/>
      <c r="U81" s="92">
        <v>1018.4510233796809</v>
      </c>
      <c r="V81" s="92">
        <v>16.789703296761335</v>
      </c>
      <c r="W81" s="92"/>
      <c r="X81" s="92">
        <v>953.90033577394843</v>
      </c>
      <c r="Y81" s="92">
        <v>19.833496794465219</v>
      </c>
      <c r="Z81" s="88"/>
      <c r="AA81" s="87" t="s">
        <v>318</v>
      </c>
      <c r="AB81" s="88"/>
      <c r="AC81" s="93">
        <v>1.4866479603662353</v>
      </c>
      <c r="AD81" s="93">
        <v>8.2562448230929897E-2</v>
      </c>
    </row>
    <row r="82" spans="1:30" x14ac:dyDescent="0.25">
      <c r="M82" s="95"/>
      <c r="N82" s="95"/>
    </row>
    <row r="83" spans="1:30" x14ac:dyDescent="0.25">
      <c r="M83" s="95"/>
      <c r="N83" s="95"/>
    </row>
  </sheetData>
  <mergeCells count="18">
    <mergeCell ref="R3:S3"/>
    <mergeCell ref="U3:V3"/>
    <mergeCell ref="X3:Y3"/>
    <mergeCell ref="AA3:AA4"/>
    <mergeCell ref="AC3:AC4"/>
    <mergeCell ref="AD3:AD4"/>
    <mergeCell ref="A1:AD1"/>
    <mergeCell ref="A2:A4"/>
    <mergeCell ref="B2:B4"/>
    <mergeCell ref="C2:C4"/>
    <mergeCell ref="E2:E3"/>
    <mergeCell ref="G2:H3"/>
    <mergeCell ref="J2:K3"/>
    <mergeCell ref="M2:N3"/>
    <mergeCell ref="P2:P3"/>
    <mergeCell ref="R2:V2"/>
    <mergeCell ref="X2:Y2"/>
    <mergeCell ref="AC2:A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9"/>
  <sheetViews>
    <sheetView zoomScale="80" zoomScaleNormal="80" workbookViewId="0">
      <selection activeCell="M7" sqref="M7"/>
    </sheetView>
  </sheetViews>
  <sheetFormatPr defaultRowHeight="14.4" x14ac:dyDescent="0.3"/>
  <cols>
    <col min="1" max="1" width="10.5" style="131" customWidth="1"/>
    <col min="2" max="2" width="8.19921875" style="131" customWidth="1"/>
    <col min="3" max="5" width="8.19921875" style="131" bestFit="1" customWidth="1"/>
    <col min="6" max="6" width="5.69921875" style="131" bestFit="1" customWidth="1"/>
    <col min="7" max="9" width="8.19921875" style="131" bestFit="1" customWidth="1"/>
    <col min="10" max="10" width="7.19921875" style="131" customWidth="1"/>
    <col min="11" max="11" width="8.19921875" style="131" bestFit="1" customWidth="1"/>
    <col min="12" max="12" width="6.09765625" style="131" customWidth="1"/>
    <col min="13" max="13" width="9.296875" style="131" bestFit="1" customWidth="1"/>
    <col min="14" max="16" width="8.19921875" style="131" bestFit="1" customWidth="1"/>
    <col min="17" max="17" width="7.3984375" style="131" customWidth="1"/>
    <col min="18" max="18" width="2.5" style="131" customWidth="1"/>
    <col min="19" max="19" width="7.19921875" style="131" customWidth="1"/>
    <col min="20" max="21" width="8.19921875" style="131" bestFit="1" customWidth="1"/>
    <col min="22" max="22" width="7.19921875" style="131" customWidth="1"/>
    <col min="23" max="23" width="5.5" style="131" bestFit="1" customWidth="1"/>
    <col min="24" max="24" width="5.3984375" style="131" bestFit="1" customWidth="1"/>
    <col min="25" max="27" width="8.19921875" style="131" bestFit="1" customWidth="1"/>
    <col min="28" max="28" width="7.19921875" style="131" customWidth="1"/>
    <col min="29" max="29" width="8.19921875" style="131" bestFit="1" customWidth="1"/>
    <col min="30" max="32" width="8.796875" style="131" bestFit="1" customWidth="1"/>
    <col min="33" max="33" width="2.3984375" style="131" customWidth="1"/>
    <col min="34" max="36" width="6.296875" style="131" customWidth="1"/>
    <col min="37" max="37" width="8.5" style="131" bestFit="1" customWidth="1"/>
    <col min="38" max="38" width="2.5" style="131" customWidth="1"/>
    <col min="39" max="39" width="10.796875" style="131" bestFit="1" customWidth="1"/>
    <col min="40" max="46" width="7.3984375" style="131" customWidth="1"/>
    <col min="47" max="47" width="2.5" style="131" customWidth="1"/>
    <col min="48" max="48" width="13.5" style="132" bestFit="1" customWidth="1"/>
    <col min="49" max="49" width="2.5" style="132" customWidth="1"/>
    <col min="50" max="50" width="15" style="132" bestFit="1" customWidth="1"/>
    <col min="51" max="51" width="2.5" style="132" customWidth="1"/>
    <col min="52" max="16384" width="8.796875" style="101"/>
  </cols>
  <sheetData>
    <row r="1" spans="1:51" ht="23.4" customHeight="1" thickBot="1" x14ac:dyDescent="0.35">
      <c r="A1" s="172" t="s">
        <v>664</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row>
    <row r="2" spans="1:51" s="111" customFormat="1" x14ac:dyDescent="0.3">
      <c r="A2" s="107" t="s">
        <v>266</v>
      </c>
      <c r="B2" s="173" t="s">
        <v>249</v>
      </c>
      <c r="C2" s="173"/>
      <c r="D2" s="173"/>
      <c r="E2" s="173"/>
      <c r="F2" s="173"/>
      <c r="G2" s="173"/>
      <c r="H2" s="173"/>
      <c r="I2" s="173"/>
      <c r="J2" s="173"/>
      <c r="K2" s="173"/>
      <c r="L2" s="173"/>
      <c r="M2" s="173"/>
      <c r="N2" s="173"/>
      <c r="O2" s="173"/>
      <c r="P2" s="173"/>
      <c r="Q2" s="173"/>
      <c r="R2" s="108"/>
      <c r="S2" s="173" t="s">
        <v>253</v>
      </c>
      <c r="T2" s="173"/>
      <c r="U2" s="173"/>
      <c r="V2" s="173"/>
      <c r="W2" s="173"/>
      <c r="X2" s="173"/>
      <c r="Y2" s="173"/>
      <c r="Z2" s="173"/>
      <c r="AA2" s="173"/>
      <c r="AB2" s="173"/>
      <c r="AC2" s="173"/>
      <c r="AD2" s="173"/>
      <c r="AE2" s="173"/>
      <c r="AF2" s="173"/>
      <c r="AG2" s="108"/>
      <c r="AH2" s="173" t="s">
        <v>255</v>
      </c>
      <c r="AI2" s="173"/>
      <c r="AJ2" s="173"/>
      <c r="AK2" s="173"/>
      <c r="AL2" s="108"/>
      <c r="AM2" s="174" t="s">
        <v>254</v>
      </c>
      <c r="AN2" s="174"/>
      <c r="AO2" s="174"/>
      <c r="AP2" s="174"/>
      <c r="AQ2" s="174"/>
      <c r="AR2" s="174"/>
      <c r="AS2" s="174"/>
      <c r="AT2" s="174"/>
      <c r="AU2" s="108"/>
      <c r="AV2" s="155" t="s">
        <v>256</v>
      </c>
      <c r="AW2" s="109"/>
      <c r="AX2" s="155" t="s">
        <v>567</v>
      </c>
      <c r="AY2" s="110"/>
    </row>
    <row r="3" spans="1:51" s="116" customFormat="1" x14ac:dyDescent="0.3">
      <c r="A3" s="112" t="s">
        <v>267</v>
      </c>
      <c r="B3" s="113" t="s">
        <v>0</v>
      </c>
      <c r="C3" s="113" t="s">
        <v>0</v>
      </c>
      <c r="D3" s="113" t="s">
        <v>0</v>
      </c>
      <c r="E3" s="113" t="s">
        <v>0</v>
      </c>
      <c r="F3" s="113" t="s">
        <v>2</v>
      </c>
      <c r="G3" s="113" t="s">
        <v>2</v>
      </c>
      <c r="H3" s="113" t="s">
        <v>3</v>
      </c>
      <c r="I3" s="113" t="s">
        <v>3</v>
      </c>
      <c r="J3" s="113" t="s">
        <v>3</v>
      </c>
      <c r="K3" s="113" t="s">
        <v>20</v>
      </c>
      <c r="L3" s="113" t="s">
        <v>20</v>
      </c>
      <c r="M3" s="113" t="s">
        <v>20</v>
      </c>
      <c r="N3" s="113" t="s">
        <v>20</v>
      </c>
      <c r="O3" s="113" t="s">
        <v>1</v>
      </c>
      <c r="P3" s="113" t="s">
        <v>1</v>
      </c>
      <c r="Q3" s="114" t="s">
        <v>5</v>
      </c>
      <c r="R3" s="115"/>
      <c r="S3" s="115" t="s">
        <v>10</v>
      </c>
      <c r="T3" s="115" t="s">
        <v>32</v>
      </c>
      <c r="U3" s="115" t="s">
        <v>32</v>
      </c>
      <c r="V3" s="115" t="s">
        <v>388</v>
      </c>
      <c r="W3" s="115" t="s">
        <v>388</v>
      </c>
      <c r="X3" s="115" t="s">
        <v>29</v>
      </c>
      <c r="Y3" s="115" t="s">
        <v>9</v>
      </c>
      <c r="Z3" s="115" t="s">
        <v>9</v>
      </c>
      <c r="AA3" s="115" t="s">
        <v>9</v>
      </c>
      <c r="AB3" s="115" t="s">
        <v>9</v>
      </c>
      <c r="AC3" s="115" t="s">
        <v>9</v>
      </c>
      <c r="AD3" s="115" t="s">
        <v>378</v>
      </c>
      <c r="AE3" s="115" t="s">
        <v>378</v>
      </c>
      <c r="AF3" s="115" t="s">
        <v>378</v>
      </c>
      <c r="AG3" s="115"/>
      <c r="AH3" s="115" t="s">
        <v>80</v>
      </c>
      <c r="AI3" s="115" t="s">
        <v>82</v>
      </c>
      <c r="AJ3" s="115" t="s">
        <v>82</v>
      </c>
      <c r="AK3" s="114" t="s">
        <v>91</v>
      </c>
      <c r="AL3" s="115"/>
      <c r="AM3" s="114" t="s">
        <v>486</v>
      </c>
      <c r="AN3" s="114" t="s">
        <v>97</v>
      </c>
      <c r="AO3" s="114" t="s">
        <v>97</v>
      </c>
      <c r="AP3" s="114" t="s">
        <v>117</v>
      </c>
      <c r="AQ3" s="114" t="s">
        <v>117</v>
      </c>
      <c r="AR3" s="114" t="s">
        <v>117</v>
      </c>
      <c r="AS3" s="114" t="s">
        <v>117</v>
      </c>
      <c r="AT3" s="114" t="s">
        <v>117</v>
      </c>
      <c r="AU3" s="115"/>
      <c r="AV3" s="114" t="s">
        <v>151</v>
      </c>
      <c r="AW3" s="114"/>
      <c r="AX3" s="114" t="s">
        <v>172</v>
      </c>
      <c r="AY3" s="110"/>
    </row>
    <row r="4" spans="1:51" s="122" customFormat="1" x14ac:dyDescent="0.3">
      <c r="A4" s="117" t="s">
        <v>35</v>
      </c>
      <c r="B4" s="118" t="s">
        <v>18</v>
      </c>
      <c r="C4" s="118" t="s">
        <v>18</v>
      </c>
      <c r="D4" s="118" t="s">
        <v>18</v>
      </c>
      <c r="E4" s="118" t="s">
        <v>18</v>
      </c>
      <c r="F4" s="118" t="s">
        <v>18</v>
      </c>
      <c r="G4" s="118" t="s">
        <v>18</v>
      </c>
      <c r="H4" s="118" t="s">
        <v>19</v>
      </c>
      <c r="I4" s="118" t="s">
        <v>19</v>
      </c>
      <c r="J4" s="118" t="s">
        <v>19</v>
      </c>
      <c r="K4" s="118" t="s">
        <v>19</v>
      </c>
      <c r="L4" s="118" t="s">
        <v>19</v>
      </c>
      <c r="M4" s="118" t="s">
        <v>19</v>
      </c>
      <c r="N4" s="118" t="s">
        <v>19</v>
      </c>
      <c r="O4" s="118" t="s">
        <v>19</v>
      </c>
      <c r="P4" s="118" t="s">
        <v>19</v>
      </c>
      <c r="Q4" s="118" t="s">
        <v>19</v>
      </c>
      <c r="R4" s="104"/>
      <c r="S4" s="118" t="s">
        <v>18</v>
      </c>
      <c r="T4" s="118" t="s">
        <v>18</v>
      </c>
      <c r="U4" s="118" t="s">
        <v>18</v>
      </c>
      <c r="V4" s="119" t="s">
        <v>63</v>
      </c>
      <c r="W4" s="119" t="s">
        <v>63</v>
      </c>
      <c r="X4" s="118" t="s">
        <v>19</v>
      </c>
      <c r="Y4" s="118" t="s">
        <v>19</v>
      </c>
      <c r="Z4" s="118" t="s">
        <v>19</v>
      </c>
      <c r="AA4" s="118" t="s">
        <v>19</v>
      </c>
      <c r="AB4" s="118" t="s">
        <v>19</v>
      </c>
      <c r="AC4" s="118" t="s">
        <v>19</v>
      </c>
      <c r="AD4" s="119" t="s">
        <v>568</v>
      </c>
      <c r="AE4" s="119" t="s">
        <v>568</v>
      </c>
      <c r="AF4" s="119" t="s">
        <v>568</v>
      </c>
      <c r="AG4" s="104"/>
      <c r="AH4" s="118" t="s">
        <v>19</v>
      </c>
      <c r="AI4" s="118" t="s">
        <v>19</v>
      </c>
      <c r="AJ4" s="118" t="s">
        <v>19</v>
      </c>
      <c r="AK4" s="118" t="s">
        <v>86</v>
      </c>
      <c r="AL4" s="104"/>
      <c r="AM4" s="120" t="s">
        <v>569</v>
      </c>
      <c r="AN4" s="121" t="s">
        <v>18</v>
      </c>
      <c r="AO4" s="121" t="s">
        <v>18</v>
      </c>
      <c r="AP4" s="121" t="s">
        <v>123</v>
      </c>
      <c r="AQ4" s="121" t="s">
        <v>123</v>
      </c>
      <c r="AR4" s="121" t="s">
        <v>123</v>
      </c>
      <c r="AS4" s="121" t="s">
        <v>123</v>
      </c>
      <c r="AT4" s="121" t="s">
        <v>123</v>
      </c>
      <c r="AU4" s="104"/>
      <c r="AV4" s="118" t="s">
        <v>199</v>
      </c>
      <c r="AW4" s="106"/>
      <c r="AX4" s="121" t="s">
        <v>197</v>
      </c>
      <c r="AY4" s="106"/>
    </row>
    <row r="5" spans="1:51" x14ac:dyDescent="0.3">
      <c r="A5" s="102" t="s">
        <v>570</v>
      </c>
      <c r="B5" s="123" t="s">
        <v>571</v>
      </c>
      <c r="C5" s="124" t="s">
        <v>572</v>
      </c>
      <c r="D5" s="124" t="s">
        <v>573</v>
      </c>
      <c r="E5" s="124" t="s">
        <v>574</v>
      </c>
      <c r="F5" s="124" t="s">
        <v>575</v>
      </c>
      <c r="G5" s="124" t="s">
        <v>576</v>
      </c>
      <c r="H5" s="124" t="s">
        <v>577</v>
      </c>
      <c r="I5" s="124">
        <v>2.1600000000000001E-2</v>
      </c>
      <c r="J5" s="124" t="s">
        <v>578</v>
      </c>
      <c r="K5" s="124" t="s">
        <v>579</v>
      </c>
      <c r="L5" s="124">
        <v>6.3E-3</v>
      </c>
      <c r="M5" s="124" t="s">
        <v>580</v>
      </c>
      <c r="N5" s="124" t="s">
        <v>581</v>
      </c>
      <c r="O5" s="124" t="s">
        <v>582</v>
      </c>
      <c r="P5" s="124" t="s">
        <v>583</v>
      </c>
      <c r="Q5" s="103">
        <v>7.0000000000000001E-3</v>
      </c>
      <c r="R5" s="104"/>
      <c r="S5" s="125">
        <v>7.3000000000000001E-3</v>
      </c>
      <c r="T5" s="125" t="s">
        <v>584</v>
      </c>
      <c r="U5" s="125" t="s">
        <v>585</v>
      </c>
      <c r="V5" s="125" t="s">
        <v>575</v>
      </c>
      <c r="W5" s="125" t="s">
        <v>575</v>
      </c>
      <c r="X5" s="125" t="s">
        <v>575</v>
      </c>
      <c r="Y5" s="125" t="s">
        <v>586</v>
      </c>
      <c r="Z5" s="125" t="s">
        <v>587</v>
      </c>
      <c r="AA5" s="125" t="s">
        <v>588</v>
      </c>
      <c r="AB5" s="125">
        <v>8.3000000000000001E-3</v>
      </c>
      <c r="AC5" s="125" t="s">
        <v>589</v>
      </c>
      <c r="AD5" s="125" t="s">
        <v>575</v>
      </c>
      <c r="AE5" s="125" t="s">
        <v>590</v>
      </c>
      <c r="AF5" s="125" t="s">
        <v>591</v>
      </c>
      <c r="AG5" s="104"/>
      <c r="AH5" s="106">
        <v>7.0000000000000001E-3</v>
      </c>
      <c r="AI5" s="106">
        <v>1.2E-2</v>
      </c>
      <c r="AJ5" s="106">
        <v>4.0000000000000001E-3</v>
      </c>
      <c r="AK5" s="106">
        <v>6.3E-3</v>
      </c>
      <c r="AL5" s="104"/>
      <c r="AM5" s="106">
        <v>5.0299999999999997E-2</v>
      </c>
      <c r="AN5" s="125" t="s">
        <v>575</v>
      </c>
      <c r="AO5" s="125" t="s">
        <v>575</v>
      </c>
      <c r="AP5" s="106">
        <v>1.9099999999999999E-2</v>
      </c>
      <c r="AQ5" s="106">
        <v>2.5399999999999999E-2</v>
      </c>
      <c r="AR5" s="106">
        <v>3.3399999999999999E-2</v>
      </c>
      <c r="AS5" s="106">
        <v>8.5000000000000006E-3</v>
      </c>
      <c r="AT5" s="106">
        <v>2.3099999999999999E-2</v>
      </c>
      <c r="AU5" s="104"/>
      <c r="AV5" s="106" t="s">
        <v>592</v>
      </c>
      <c r="AW5" s="106"/>
      <c r="AX5" s="106" t="s">
        <v>592</v>
      </c>
      <c r="AY5" s="106"/>
    </row>
    <row r="6" spans="1:51" x14ac:dyDescent="0.3">
      <c r="A6" s="102" t="s">
        <v>593</v>
      </c>
      <c r="B6" s="124">
        <v>3.7999999999999999E-2</v>
      </c>
      <c r="C6" s="124">
        <v>3.9E-2</v>
      </c>
      <c r="D6" s="124">
        <v>2.1999999999999999E-2</v>
      </c>
      <c r="E6" s="124">
        <v>1.9E-2</v>
      </c>
      <c r="F6" s="124">
        <v>8.7200000000000006</v>
      </c>
      <c r="G6" s="124" t="s">
        <v>594</v>
      </c>
      <c r="H6" s="124">
        <v>5.1999999999999998E-2</v>
      </c>
      <c r="I6" s="124" t="s">
        <v>595</v>
      </c>
      <c r="J6" s="124" t="s">
        <v>596</v>
      </c>
      <c r="K6" s="124">
        <v>8.5999999999999993E-2</v>
      </c>
      <c r="L6" s="124">
        <v>5.0999999999999997E-2</v>
      </c>
      <c r="M6" s="124">
        <v>5.8000000000000003E-2</v>
      </c>
      <c r="N6" s="124">
        <v>5.0999999999999997E-2</v>
      </c>
      <c r="O6" s="124">
        <v>3.3000000000000002E-2</v>
      </c>
      <c r="P6" s="124" t="s">
        <v>597</v>
      </c>
      <c r="Q6" s="103">
        <v>1.2999999999999999E-2</v>
      </c>
      <c r="R6" s="104"/>
      <c r="S6" s="125" t="s">
        <v>598</v>
      </c>
      <c r="T6" s="125">
        <v>6.8000000000000005E-2</v>
      </c>
      <c r="U6" s="125">
        <v>0.20699999999999999</v>
      </c>
      <c r="V6" s="125" t="s">
        <v>599</v>
      </c>
      <c r="W6" s="125">
        <v>0.28100000000000003</v>
      </c>
      <c r="X6" s="125" t="s">
        <v>575</v>
      </c>
      <c r="Y6" s="125">
        <v>7.5999999999999998E-2</v>
      </c>
      <c r="Z6" s="125" t="s">
        <v>600</v>
      </c>
      <c r="AA6" s="125">
        <v>0.16200000000000001</v>
      </c>
      <c r="AB6" s="125" t="s">
        <v>598</v>
      </c>
      <c r="AC6" s="125" t="s">
        <v>601</v>
      </c>
      <c r="AD6" s="125" t="s">
        <v>575</v>
      </c>
      <c r="AE6" s="125" t="s">
        <v>596</v>
      </c>
      <c r="AF6" s="125">
        <v>0.105</v>
      </c>
      <c r="AG6" s="104"/>
      <c r="AH6" s="106">
        <v>1.2999999999999999E-2</v>
      </c>
      <c r="AI6" s="106">
        <v>0.26300000000000001</v>
      </c>
      <c r="AJ6" s="106">
        <v>0.106</v>
      </c>
      <c r="AK6" s="106">
        <v>1.24E-2</v>
      </c>
      <c r="AL6" s="104"/>
      <c r="AM6" s="106">
        <v>23.81</v>
      </c>
      <c r="AN6" s="106">
        <v>0.121</v>
      </c>
      <c r="AO6" s="106">
        <v>4.5999999999999999E-2</v>
      </c>
      <c r="AP6" s="106">
        <v>0.06</v>
      </c>
      <c r="AQ6" s="106">
        <v>4.8000000000000001E-2</v>
      </c>
      <c r="AR6" s="106">
        <v>0.18099999999999999</v>
      </c>
      <c r="AS6" s="106">
        <v>0.192</v>
      </c>
      <c r="AT6" s="106">
        <v>6.2E-2</v>
      </c>
      <c r="AU6" s="104"/>
      <c r="AV6" s="106" t="s">
        <v>592</v>
      </c>
      <c r="AW6" s="106"/>
      <c r="AX6" s="106" t="s">
        <v>592</v>
      </c>
      <c r="AY6" s="106"/>
    </row>
    <row r="7" spans="1:51" x14ac:dyDescent="0.3">
      <c r="A7" s="102" t="s">
        <v>602</v>
      </c>
      <c r="B7" s="124">
        <v>0.30299999999999999</v>
      </c>
      <c r="C7" s="124">
        <v>0.39900000000000002</v>
      </c>
      <c r="D7" s="124">
        <v>0.153</v>
      </c>
      <c r="E7" s="124">
        <v>0.28899999999999998</v>
      </c>
      <c r="F7" s="126">
        <v>96.44</v>
      </c>
      <c r="G7" s="124" t="s">
        <v>603</v>
      </c>
      <c r="H7" s="124" t="s">
        <v>604</v>
      </c>
      <c r="I7" s="124">
        <v>0.154</v>
      </c>
      <c r="J7" s="124">
        <v>1.08</v>
      </c>
      <c r="K7" s="124">
        <v>0.1</v>
      </c>
      <c r="L7" s="124">
        <v>0.19600000000000001</v>
      </c>
      <c r="M7" s="124">
        <v>0.17499999999999999</v>
      </c>
      <c r="N7" s="124">
        <v>0.14799999999999999</v>
      </c>
      <c r="O7" s="124">
        <v>0.35399999999999998</v>
      </c>
      <c r="P7" s="124">
        <v>9.5000000000000001E-2</v>
      </c>
      <c r="Q7" s="103">
        <v>0.127</v>
      </c>
      <c r="R7" s="104"/>
      <c r="S7" s="125">
        <v>3.2000000000000001E-2</v>
      </c>
      <c r="T7" s="125" t="s">
        <v>605</v>
      </c>
      <c r="U7" s="125">
        <v>4.9000000000000002E-2</v>
      </c>
      <c r="V7" s="125" t="s">
        <v>575</v>
      </c>
      <c r="W7" s="125" t="s">
        <v>575</v>
      </c>
      <c r="X7" s="125" t="s">
        <v>575</v>
      </c>
      <c r="Y7" s="125">
        <v>0.18</v>
      </c>
      <c r="Z7" s="125" t="s">
        <v>606</v>
      </c>
      <c r="AA7" s="125">
        <v>1.49</v>
      </c>
      <c r="AB7" s="125">
        <v>0.04</v>
      </c>
      <c r="AC7" s="125">
        <v>3.7999999999999999E-2</v>
      </c>
      <c r="AD7" s="125" t="s">
        <v>575</v>
      </c>
      <c r="AE7" s="125" t="s">
        <v>607</v>
      </c>
      <c r="AF7" s="125">
        <v>4.3999999999999997E-2</v>
      </c>
      <c r="AG7" s="104"/>
      <c r="AH7" s="106">
        <v>0.13</v>
      </c>
      <c r="AI7" s="106">
        <v>9.93</v>
      </c>
      <c r="AJ7" s="106">
        <v>2.2000000000000002</v>
      </c>
      <c r="AK7" s="106">
        <v>4.4600000000000001E-2</v>
      </c>
      <c r="AL7" s="104"/>
      <c r="AM7" s="106">
        <v>31.47</v>
      </c>
      <c r="AN7" s="106">
        <v>0.104</v>
      </c>
      <c r="AO7" s="106">
        <v>0.14699999999999999</v>
      </c>
      <c r="AP7" s="106">
        <v>0.32</v>
      </c>
      <c r="AQ7" s="106">
        <v>0.27</v>
      </c>
      <c r="AR7" s="106">
        <v>0.70599999999999996</v>
      </c>
      <c r="AS7" s="106">
        <v>0.71599999999999997</v>
      </c>
      <c r="AT7" s="106">
        <v>0.33100000000000002</v>
      </c>
      <c r="AU7" s="104"/>
      <c r="AV7" s="106" t="s">
        <v>592</v>
      </c>
      <c r="AW7" s="106"/>
      <c r="AX7" s="106" t="s">
        <v>592</v>
      </c>
      <c r="AY7" s="106"/>
    </row>
    <row r="8" spans="1:51" x14ac:dyDescent="0.3">
      <c r="A8" s="102" t="s">
        <v>608</v>
      </c>
      <c r="B8" s="124">
        <v>3.5000000000000003E-2</v>
      </c>
      <c r="C8" s="124" t="s">
        <v>609</v>
      </c>
      <c r="D8" s="124">
        <v>2.76E-2</v>
      </c>
      <c r="E8" s="124">
        <v>2.47E-2</v>
      </c>
      <c r="F8" s="124">
        <v>1.57</v>
      </c>
      <c r="G8" s="124">
        <v>6.0999999999999999E-2</v>
      </c>
      <c r="H8" s="124" t="s">
        <v>610</v>
      </c>
      <c r="I8" s="124" t="s">
        <v>611</v>
      </c>
      <c r="J8" s="124" t="s">
        <v>612</v>
      </c>
      <c r="K8" s="127">
        <v>7.4000000000000003E-3</v>
      </c>
      <c r="L8" s="127">
        <v>2.9499999999999999E-3</v>
      </c>
      <c r="M8" s="127">
        <v>5.1000000000000004E-3</v>
      </c>
      <c r="N8" s="124" t="s">
        <v>613</v>
      </c>
      <c r="O8" s="124" t="s">
        <v>614</v>
      </c>
      <c r="P8" s="124">
        <v>3.9E-2</v>
      </c>
      <c r="Q8" s="103">
        <v>5.0000000000000001E-3</v>
      </c>
      <c r="R8" s="104"/>
      <c r="S8" s="125">
        <v>0.1404</v>
      </c>
      <c r="T8" s="125">
        <v>1.12E-2</v>
      </c>
      <c r="U8" s="125">
        <v>2.1000000000000001E-2</v>
      </c>
      <c r="V8" s="125">
        <v>0.20499999999999999</v>
      </c>
      <c r="W8" s="125">
        <v>1.1299999999999999</v>
      </c>
      <c r="X8" s="125">
        <v>2.81</v>
      </c>
      <c r="Y8" s="125">
        <v>0.501</v>
      </c>
      <c r="Z8" s="125">
        <v>0.67900000000000005</v>
      </c>
      <c r="AA8" s="125">
        <v>0.67800000000000005</v>
      </c>
      <c r="AB8" s="125">
        <v>0.24199999999999999</v>
      </c>
      <c r="AC8" s="125">
        <v>0.54</v>
      </c>
      <c r="AD8" s="105">
        <v>0.14680000000000001</v>
      </c>
      <c r="AE8" s="125">
        <v>8.2699999999999996E-2</v>
      </c>
      <c r="AF8" s="125">
        <v>0.66200000000000003</v>
      </c>
      <c r="AG8" s="104"/>
      <c r="AH8" s="106">
        <v>0.13500000000000001</v>
      </c>
      <c r="AI8" s="106">
        <v>5.0999999999999997E-2</v>
      </c>
      <c r="AJ8" s="106">
        <v>0.114</v>
      </c>
      <c r="AK8" s="106">
        <v>1.0699999999999999E-2</v>
      </c>
      <c r="AL8" s="104"/>
      <c r="AM8" s="106">
        <v>0.38100000000000001</v>
      </c>
      <c r="AN8" s="106">
        <v>7.1999999999999995E-2</v>
      </c>
      <c r="AO8" s="106">
        <v>6.5000000000000002E-2</v>
      </c>
      <c r="AP8" s="106">
        <v>7.0999999999999994E-2</v>
      </c>
      <c r="AQ8" s="106">
        <v>2.3E-2</v>
      </c>
      <c r="AR8" s="106">
        <v>0.35399999999999998</v>
      </c>
      <c r="AS8" s="106">
        <v>0.29799999999999999</v>
      </c>
      <c r="AT8" s="106">
        <v>0.19600000000000001</v>
      </c>
      <c r="AU8" s="104"/>
      <c r="AV8" s="106" t="s">
        <v>592</v>
      </c>
      <c r="AW8" s="106"/>
      <c r="AX8" s="106" t="s">
        <v>592</v>
      </c>
      <c r="AY8" s="106"/>
    </row>
    <row r="9" spans="1:51" x14ac:dyDescent="0.3">
      <c r="A9" s="102" t="s">
        <v>615</v>
      </c>
      <c r="B9" s="124" t="s">
        <v>616</v>
      </c>
      <c r="C9" s="124">
        <v>9.9000000000000008E-3</v>
      </c>
      <c r="D9" s="124" t="s">
        <v>609</v>
      </c>
      <c r="E9" s="124" t="s">
        <v>609</v>
      </c>
      <c r="F9" s="124">
        <v>0.53</v>
      </c>
      <c r="G9" s="124">
        <v>5.1999999999999998E-2</v>
      </c>
      <c r="H9" s="124">
        <v>1.15E-2</v>
      </c>
      <c r="I9" s="124" t="s">
        <v>575</v>
      </c>
      <c r="J9" s="124" t="s">
        <v>609</v>
      </c>
      <c r="K9" s="124" t="s">
        <v>617</v>
      </c>
      <c r="L9" s="124" t="s">
        <v>609</v>
      </c>
      <c r="M9" s="124" t="s">
        <v>618</v>
      </c>
      <c r="N9" s="124" t="s">
        <v>609</v>
      </c>
      <c r="O9" s="124">
        <v>1.6400000000000001E-2</v>
      </c>
      <c r="P9" s="124" t="s">
        <v>619</v>
      </c>
      <c r="Q9" s="103">
        <v>1E-3</v>
      </c>
      <c r="R9" s="104"/>
      <c r="S9" s="125">
        <v>4.6399999999999997E-2</v>
      </c>
      <c r="T9" s="125" t="s">
        <v>620</v>
      </c>
      <c r="U9" s="125">
        <v>2.5000000000000001E-3</v>
      </c>
      <c r="V9" s="128">
        <v>8.9999999999999993E-3</v>
      </c>
      <c r="W9" s="125">
        <v>0.41199999999999998</v>
      </c>
      <c r="X9" s="125">
        <v>0.46700000000000003</v>
      </c>
      <c r="Y9" s="125">
        <v>0.17</v>
      </c>
      <c r="Z9" s="125">
        <v>0.16600000000000001</v>
      </c>
      <c r="AA9" s="125">
        <v>0.192</v>
      </c>
      <c r="AB9" s="125">
        <v>6.5600000000000006E-2</v>
      </c>
      <c r="AC9" s="125">
        <v>0.14680000000000001</v>
      </c>
      <c r="AD9" s="105">
        <v>4.3200000000000002E-2</v>
      </c>
      <c r="AE9" s="125">
        <v>4.0800000000000003E-2</v>
      </c>
      <c r="AF9" s="125">
        <v>0.188</v>
      </c>
      <c r="AG9" s="104"/>
      <c r="AH9" s="106">
        <v>2.7E-2</v>
      </c>
      <c r="AI9" s="106">
        <v>2.5999999999999999E-2</v>
      </c>
      <c r="AJ9" s="106">
        <v>4.8000000000000001E-2</v>
      </c>
      <c r="AK9" s="106">
        <v>2.3900000000000002E-3</v>
      </c>
      <c r="AL9" s="104"/>
      <c r="AM9" s="106">
        <v>0.23100000000000001</v>
      </c>
      <c r="AN9" s="125" t="s">
        <v>575</v>
      </c>
      <c r="AO9" s="106">
        <v>3.9399999999999998E-2</v>
      </c>
      <c r="AP9" s="106">
        <v>2.1000000000000001E-2</v>
      </c>
      <c r="AQ9" s="106">
        <v>4.7E-2</v>
      </c>
      <c r="AR9" s="106">
        <v>0.126</v>
      </c>
      <c r="AS9" s="106">
        <v>9.1999999999999998E-2</v>
      </c>
      <c r="AT9" s="106">
        <v>0.154</v>
      </c>
      <c r="AU9" s="104"/>
      <c r="AV9" s="106" t="s">
        <v>592</v>
      </c>
      <c r="AW9" s="106"/>
      <c r="AX9" s="106" t="s">
        <v>592</v>
      </c>
      <c r="AY9" s="106"/>
    </row>
    <row r="10" spans="1:51" x14ac:dyDescent="0.3">
      <c r="A10" s="102" t="s">
        <v>621</v>
      </c>
      <c r="B10" s="124">
        <v>0.27600000000000002</v>
      </c>
      <c r="C10" s="124">
        <v>0.246</v>
      </c>
      <c r="D10" s="124">
        <v>0.16800000000000001</v>
      </c>
      <c r="E10" s="124">
        <v>0.184</v>
      </c>
      <c r="F10" s="124">
        <v>1.88</v>
      </c>
      <c r="G10" s="124">
        <v>0.193</v>
      </c>
      <c r="H10" s="124" t="s">
        <v>622</v>
      </c>
      <c r="I10" s="124">
        <v>0.189</v>
      </c>
      <c r="J10" s="124">
        <v>0.185</v>
      </c>
      <c r="K10" s="124">
        <v>8.4699999999999998E-2</v>
      </c>
      <c r="L10" s="124">
        <v>4.6800000000000001E-2</v>
      </c>
      <c r="M10" s="124">
        <v>4.2700000000000002E-2</v>
      </c>
      <c r="N10" s="124">
        <v>0.06</v>
      </c>
      <c r="O10" s="124">
        <v>0.255</v>
      </c>
      <c r="P10" s="124">
        <v>0.40100000000000002</v>
      </c>
      <c r="Q10" s="103">
        <v>9.2999999999999999E-2</v>
      </c>
      <c r="R10" s="104"/>
      <c r="S10" s="125">
        <v>0.57499999999999996</v>
      </c>
      <c r="T10" s="125">
        <v>6.8000000000000005E-2</v>
      </c>
      <c r="U10" s="125">
        <v>0.252</v>
      </c>
      <c r="V10" s="129">
        <v>2.1720000000000002</v>
      </c>
      <c r="W10" s="125">
        <v>0.81200000000000006</v>
      </c>
      <c r="X10" s="129">
        <v>5.44</v>
      </c>
      <c r="Y10" s="125">
        <v>0.27100000000000002</v>
      </c>
      <c r="Z10" s="125">
        <v>0.105</v>
      </c>
      <c r="AA10" s="125">
        <v>0.23400000000000001</v>
      </c>
      <c r="AB10" s="125">
        <v>1.3440000000000001</v>
      </c>
      <c r="AC10" s="125">
        <v>0.41699999999999998</v>
      </c>
      <c r="AD10" s="105">
        <v>0.57299999999999995</v>
      </c>
      <c r="AE10" s="125">
        <v>0.16400000000000001</v>
      </c>
      <c r="AF10" s="125">
        <v>0.35899999999999999</v>
      </c>
      <c r="AG10" s="104"/>
      <c r="AH10" s="106">
        <v>1.24</v>
      </c>
      <c r="AI10" s="106">
        <v>0.79</v>
      </c>
      <c r="AJ10" s="106">
        <v>0.218</v>
      </c>
      <c r="AK10" s="106">
        <v>8.9099999999999999E-2</v>
      </c>
      <c r="AL10" s="104"/>
      <c r="AM10" s="106">
        <v>1.712</v>
      </c>
      <c r="AN10" s="106">
        <v>0.28699999999999998</v>
      </c>
      <c r="AO10" s="106">
        <v>0.26100000000000001</v>
      </c>
      <c r="AP10" s="106">
        <v>1.9E-2</v>
      </c>
      <c r="AQ10" s="106">
        <v>2.4199999999999999E-2</v>
      </c>
      <c r="AR10" s="106">
        <v>0.32900000000000001</v>
      </c>
      <c r="AS10" s="106">
        <v>0.29199999999999998</v>
      </c>
      <c r="AT10" s="106">
        <v>0.14599999999999999</v>
      </c>
      <c r="AU10" s="104"/>
      <c r="AV10" s="106" t="s">
        <v>592</v>
      </c>
      <c r="AW10" s="106"/>
      <c r="AX10" s="106" t="s">
        <v>592</v>
      </c>
      <c r="AY10" s="106"/>
    </row>
    <row r="11" spans="1:51" x14ac:dyDescent="0.3">
      <c r="A11" s="102" t="s">
        <v>623</v>
      </c>
      <c r="B11" s="124" t="s">
        <v>609</v>
      </c>
      <c r="C11" s="124">
        <v>2.1000000000000001E-2</v>
      </c>
      <c r="D11" s="124">
        <v>5.7000000000000002E-3</v>
      </c>
      <c r="E11" s="124">
        <v>1.5100000000000001E-2</v>
      </c>
      <c r="F11" s="124" t="s">
        <v>575</v>
      </c>
      <c r="G11" s="124">
        <v>1.6500000000000001E-2</v>
      </c>
      <c r="H11" s="124">
        <v>6.8999999999999999E-3</v>
      </c>
      <c r="I11" s="124" t="s">
        <v>624</v>
      </c>
      <c r="J11" s="124">
        <v>2.24E-2</v>
      </c>
      <c r="K11" s="124" t="s">
        <v>625</v>
      </c>
      <c r="L11" s="127">
        <v>3.8E-3</v>
      </c>
      <c r="M11" s="127">
        <v>3.0999999999999999E-3</v>
      </c>
      <c r="N11" s="127">
        <v>6.1000000000000004E-3</v>
      </c>
      <c r="O11" s="124">
        <v>2.5899999999999999E-2</v>
      </c>
      <c r="P11" s="124">
        <v>5.33E-2</v>
      </c>
      <c r="Q11" s="103">
        <v>1.4999999999999999E-2</v>
      </c>
      <c r="R11" s="104"/>
      <c r="S11" s="125">
        <v>0.20499999999999999</v>
      </c>
      <c r="T11" s="125">
        <v>7.0000000000000001E-3</v>
      </c>
      <c r="U11" s="125" t="s">
        <v>626</v>
      </c>
      <c r="V11" s="125">
        <v>0.33500000000000002</v>
      </c>
      <c r="W11" s="125">
        <v>0.127</v>
      </c>
      <c r="X11" s="125">
        <v>0.433</v>
      </c>
      <c r="Y11" s="125">
        <v>7.4000000000000003E-3</v>
      </c>
      <c r="Z11" s="125">
        <v>1.9900000000000001E-2</v>
      </c>
      <c r="AA11" s="125">
        <v>1.6199999999999999E-2</v>
      </c>
      <c r="AB11" s="125">
        <v>3.6200000000000003E-2</v>
      </c>
      <c r="AC11" s="125">
        <v>5.3400000000000003E-2</v>
      </c>
      <c r="AD11" s="105">
        <v>8.14E-2</v>
      </c>
      <c r="AE11" s="125">
        <v>3.1600000000000003E-2</v>
      </c>
      <c r="AF11" s="125">
        <v>9.5600000000000004E-2</v>
      </c>
      <c r="AG11" s="104"/>
      <c r="AH11" s="106">
        <v>0.22</v>
      </c>
      <c r="AI11" s="106">
        <v>0.06</v>
      </c>
      <c r="AJ11" s="106">
        <v>1E-3</v>
      </c>
      <c r="AK11" s="106">
        <v>1.7000000000000001E-2</v>
      </c>
      <c r="AL11" s="104"/>
      <c r="AM11" s="106">
        <v>5.7700000000000001E-2</v>
      </c>
      <c r="AN11" s="106">
        <v>9.8000000000000004E-2</v>
      </c>
      <c r="AO11" s="106">
        <v>7.5999999999999998E-2</v>
      </c>
      <c r="AP11" s="125" t="s">
        <v>575</v>
      </c>
      <c r="AQ11" s="125" t="s">
        <v>575</v>
      </c>
      <c r="AR11" s="125" t="s">
        <v>575</v>
      </c>
      <c r="AS11" s="125" t="s">
        <v>575</v>
      </c>
      <c r="AT11" s="125" t="s">
        <v>575</v>
      </c>
      <c r="AU11" s="104"/>
      <c r="AV11" s="106" t="s">
        <v>592</v>
      </c>
      <c r="AW11" s="106"/>
      <c r="AX11" s="106" t="s">
        <v>592</v>
      </c>
      <c r="AY11" s="106"/>
    </row>
    <row r="12" spans="1:51" x14ac:dyDescent="0.3">
      <c r="A12" s="102" t="s">
        <v>627</v>
      </c>
      <c r="B12" s="124">
        <v>0.45800000000000002</v>
      </c>
      <c r="C12" s="124">
        <v>0.46899999999999997</v>
      </c>
      <c r="D12" s="124">
        <v>0.30499999999999999</v>
      </c>
      <c r="E12" s="124">
        <v>0.49099999999999999</v>
      </c>
      <c r="F12" s="124">
        <v>4</v>
      </c>
      <c r="G12" s="124">
        <v>0.83699999999999997</v>
      </c>
      <c r="H12" s="124">
        <v>1.1890000000000001</v>
      </c>
      <c r="I12" s="124">
        <v>0.89200000000000002</v>
      </c>
      <c r="J12" s="124">
        <v>1.3360000000000001</v>
      </c>
      <c r="K12" s="124">
        <v>0.38300000000000001</v>
      </c>
      <c r="L12" s="124">
        <v>0.379</v>
      </c>
      <c r="M12" s="124">
        <v>0.315</v>
      </c>
      <c r="N12" s="124">
        <v>0.371</v>
      </c>
      <c r="O12" s="124">
        <v>0.94099999999999995</v>
      </c>
      <c r="P12" s="124">
        <v>1.0069999999999999</v>
      </c>
      <c r="Q12" s="103">
        <v>0.98399999999999999</v>
      </c>
      <c r="R12" s="104"/>
      <c r="S12" s="125">
        <v>5.77</v>
      </c>
      <c r="T12" s="125">
        <v>0.54100000000000004</v>
      </c>
      <c r="U12" s="125">
        <v>0.53100000000000003</v>
      </c>
      <c r="V12" s="129">
        <v>9.2100000000000009</v>
      </c>
      <c r="W12" s="129">
        <v>10.51</v>
      </c>
      <c r="X12" s="129">
        <v>38.83</v>
      </c>
      <c r="Y12" s="125">
        <v>1.407</v>
      </c>
      <c r="Z12" s="125">
        <v>2.98</v>
      </c>
      <c r="AA12" s="125">
        <v>3.8</v>
      </c>
      <c r="AB12" s="125">
        <v>0.58699999999999997</v>
      </c>
      <c r="AC12" s="125">
        <v>1.196</v>
      </c>
      <c r="AD12" s="105">
        <v>1.4059999999999999</v>
      </c>
      <c r="AE12" s="125">
        <v>1.5189999999999999</v>
      </c>
      <c r="AF12" s="125">
        <v>6.24</v>
      </c>
      <c r="AG12" s="104"/>
      <c r="AH12" s="106">
        <v>8.23</v>
      </c>
      <c r="AI12" s="106">
        <v>0.98299999999999998</v>
      </c>
      <c r="AJ12" s="106">
        <v>0.27700000000000002</v>
      </c>
      <c r="AK12" s="106">
        <v>2.1139999999999999</v>
      </c>
      <c r="AL12" s="104"/>
      <c r="AM12" s="106">
        <v>6.32</v>
      </c>
      <c r="AN12" s="106">
        <v>4.5999999999999996</v>
      </c>
      <c r="AO12" s="106">
        <v>5.63</v>
      </c>
      <c r="AP12" s="106">
        <v>1.028</v>
      </c>
      <c r="AQ12" s="106">
        <v>1.1160000000000001</v>
      </c>
      <c r="AR12" s="106">
        <v>3.63</v>
      </c>
      <c r="AS12" s="106">
        <v>3.65</v>
      </c>
      <c r="AT12" s="106">
        <v>2.38</v>
      </c>
      <c r="AU12" s="104"/>
      <c r="AV12" s="106">
        <v>1.79</v>
      </c>
      <c r="AW12" s="106"/>
      <c r="AX12" s="106">
        <v>12.2</v>
      </c>
      <c r="AY12" s="106"/>
    </row>
    <row r="13" spans="1:51" x14ac:dyDescent="0.3">
      <c r="A13" s="102" t="s">
        <v>628</v>
      </c>
      <c r="B13" s="124">
        <v>2.33</v>
      </c>
      <c r="C13" s="124">
        <v>2.35</v>
      </c>
      <c r="D13" s="124">
        <v>1.635</v>
      </c>
      <c r="E13" s="124">
        <v>2.19</v>
      </c>
      <c r="F13" s="124">
        <v>6.78</v>
      </c>
      <c r="G13" s="124">
        <v>2.78</v>
      </c>
      <c r="H13" s="124">
        <v>4.28</v>
      </c>
      <c r="I13" s="124">
        <v>3.96</v>
      </c>
      <c r="J13" s="124">
        <v>5.12</v>
      </c>
      <c r="K13" s="124">
        <v>1.393</v>
      </c>
      <c r="L13" s="124">
        <v>1.3</v>
      </c>
      <c r="M13" s="124">
        <v>1.262</v>
      </c>
      <c r="N13" s="124">
        <v>1.4450000000000001</v>
      </c>
      <c r="O13" s="124">
        <v>2.1539999999999999</v>
      </c>
      <c r="P13" s="124">
        <v>2.56</v>
      </c>
      <c r="Q13" s="103">
        <v>4.38</v>
      </c>
      <c r="R13" s="104"/>
      <c r="S13" s="125">
        <v>20.94</v>
      </c>
      <c r="T13" s="125">
        <v>2.165</v>
      </c>
      <c r="U13" s="125">
        <v>2.444</v>
      </c>
      <c r="V13" s="129">
        <v>37.01</v>
      </c>
      <c r="W13" s="129">
        <v>29.58</v>
      </c>
      <c r="X13" s="129">
        <v>75.38</v>
      </c>
      <c r="Y13" s="125">
        <v>1.706</v>
      </c>
      <c r="Z13" s="125">
        <v>4.2300000000000004</v>
      </c>
      <c r="AA13" s="125">
        <v>6.13</v>
      </c>
      <c r="AB13" s="125">
        <v>0.56999999999999995</v>
      </c>
      <c r="AC13" s="125">
        <v>1.0529999999999999</v>
      </c>
      <c r="AD13" s="105">
        <v>2.85</v>
      </c>
      <c r="AE13" s="125">
        <v>3.11</v>
      </c>
      <c r="AF13" s="125">
        <v>16.190000000000001</v>
      </c>
      <c r="AG13" s="104"/>
      <c r="AH13" s="106">
        <v>27.7</v>
      </c>
      <c r="AI13" s="106">
        <v>2.93</v>
      </c>
      <c r="AJ13" s="106">
        <v>0.72699999999999998</v>
      </c>
      <c r="AK13" s="106">
        <v>9.43</v>
      </c>
      <c r="AL13" s="104"/>
      <c r="AM13" s="106">
        <v>17.809999999999999</v>
      </c>
      <c r="AN13" s="106">
        <v>16.93</v>
      </c>
      <c r="AO13" s="106">
        <v>19.39</v>
      </c>
      <c r="AP13" s="106">
        <v>5.0199999999999996</v>
      </c>
      <c r="AQ13" s="106">
        <v>5.23</v>
      </c>
      <c r="AR13" s="106">
        <v>10.029999999999999</v>
      </c>
      <c r="AS13" s="106">
        <v>10.79</v>
      </c>
      <c r="AT13" s="106">
        <v>6.75</v>
      </c>
      <c r="AU13" s="104"/>
      <c r="AV13" s="106">
        <v>6.83</v>
      </c>
      <c r="AW13" s="106"/>
      <c r="AX13" s="106">
        <v>41</v>
      </c>
      <c r="AY13" s="106"/>
    </row>
    <row r="14" spans="1:51" x14ac:dyDescent="0.3">
      <c r="A14" s="102" t="s">
        <v>629</v>
      </c>
      <c r="B14" s="124">
        <v>0.46400000000000002</v>
      </c>
      <c r="C14" s="124">
        <v>0.49299999999999999</v>
      </c>
      <c r="D14" s="124">
        <v>0.33200000000000002</v>
      </c>
      <c r="E14" s="124">
        <v>0.435</v>
      </c>
      <c r="F14" s="124">
        <v>0.68</v>
      </c>
      <c r="G14" s="124">
        <v>0.49</v>
      </c>
      <c r="H14" s="124">
        <v>0.78100000000000003</v>
      </c>
      <c r="I14" s="124">
        <v>0.755</v>
      </c>
      <c r="J14" s="124">
        <v>0.96499999999999997</v>
      </c>
      <c r="K14" s="124">
        <v>0.26700000000000002</v>
      </c>
      <c r="L14" s="124">
        <v>0.245</v>
      </c>
      <c r="M14" s="124">
        <v>0.26</v>
      </c>
      <c r="N14" s="124">
        <v>0.28000000000000003</v>
      </c>
      <c r="O14" s="124">
        <v>0.27500000000000002</v>
      </c>
      <c r="P14" s="124">
        <v>0.28399999999999997</v>
      </c>
      <c r="Q14" s="103">
        <v>0.82299999999999995</v>
      </c>
      <c r="R14" s="104"/>
      <c r="S14" s="125">
        <v>3.6</v>
      </c>
      <c r="T14" s="125">
        <v>0.45500000000000002</v>
      </c>
      <c r="U14" s="125">
        <v>0.45</v>
      </c>
      <c r="V14" s="129">
        <v>7.38</v>
      </c>
      <c r="W14" s="129">
        <v>3.51</v>
      </c>
      <c r="X14" s="129">
        <v>8.0299999999999994</v>
      </c>
      <c r="Y14" s="125">
        <v>9.5699999999999993E-2</v>
      </c>
      <c r="Z14" s="125">
        <v>0.316</v>
      </c>
      <c r="AA14" s="125">
        <v>0.51400000000000001</v>
      </c>
      <c r="AB14" s="125">
        <v>3.1899999999999998E-2</v>
      </c>
      <c r="AC14" s="125">
        <v>4.8300000000000003E-2</v>
      </c>
      <c r="AD14" s="105">
        <v>0.23949999999999999</v>
      </c>
      <c r="AE14" s="125">
        <v>0.26800000000000002</v>
      </c>
      <c r="AF14" s="125">
        <v>2.3130000000000002</v>
      </c>
      <c r="AG14" s="104"/>
      <c r="AH14" s="106">
        <v>4.63</v>
      </c>
      <c r="AI14" s="106">
        <v>0.57299999999999995</v>
      </c>
      <c r="AJ14" s="106">
        <v>0.22</v>
      </c>
      <c r="AK14" s="106">
        <v>1.875</v>
      </c>
      <c r="AL14" s="104"/>
      <c r="AM14" s="106">
        <v>2.605</v>
      </c>
      <c r="AN14" s="106">
        <v>3.26</v>
      </c>
      <c r="AO14" s="106">
        <v>3.41</v>
      </c>
      <c r="AP14" s="106">
        <v>1.21</v>
      </c>
      <c r="AQ14" s="106">
        <v>1.238</v>
      </c>
      <c r="AR14" s="106">
        <v>1.7390000000000001</v>
      </c>
      <c r="AS14" s="106">
        <v>1.83</v>
      </c>
      <c r="AT14" s="106">
        <v>1.2529999999999999</v>
      </c>
      <c r="AU14" s="104"/>
      <c r="AV14" s="106" t="s">
        <v>592</v>
      </c>
      <c r="AW14" s="106"/>
      <c r="AX14" s="106" t="s">
        <v>592</v>
      </c>
      <c r="AY14" s="106"/>
    </row>
    <row r="15" spans="1:51" x14ac:dyDescent="0.3">
      <c r="A15" s="102" t="s">
        <v>630</v>
      </c>
      <c r="B15" s="124">
        <v>30.82</v>
      </c>
      <c r="C15" s="124">
        <v>30.81</v>
      </c>
      <c r="D15" s="124">
        <v>22.27</v>
      </c>
      <c r="E15" s="124">
        <v>32.92</v>
      </c>
      <c r="F15" s="126">
        <v>27.14</v>
      </c>
      <c r="G15" s="124">
        <v>29.43</v>
      </c>
      <c r="H15" s="124">
        <v>83.07</v>
      </c>
      <c r="I15" s="124">
        <v>75.510000000000005</v>
      </c>
      <c r="J15" s="124">
        <v>89.81</v>
      </c>
      <c r="K15" s="124">
        <v>25.07</v>
      </c>
      <c r="L15" s="124">
        <v>25.07</v>
      </c>
      <c r="M15" s="124">
        <v>23.8</v>
      </c>
      <c r="N15" s="124">
        <v>25.77</v>
      </c>
      <c r="O15" s="124">
        <v>19.7</v>
      </c>
      <c r="P15" s="124">
        <v>23.12</v>
      </c>
      <c r="Q15" s="103">
        <v>74.98</v>
      </c>
      <c r="R15" s="104"/>
      <c r="S15" s="125">
        <v>78.41</v>
      </c>
      <c r="T15" s="125">
        <v>38.06</v>
      </c>
      <c r="U15" s="125">
        <v>38.630000000000003</v>
      </c>
      <c r="V15" s="130">
        <v>137.5</v>
      </c>
      <c r="W15" s="130">
        <v>146.16</v>
      </c>
      <c r="X15" s="130">
        <v>84.7</v>
      </c>
      <c r="Y15" s="125">
        <v>44.62</v>
      </c>
      <c r="Z15" s="125">
        <v>83.29</v>
      </c>
      <c r="AA15" s="125">
        <v>94.69</v>
      </c>
      <c r="AB15" s="125">
        <v>13.07</v>
      </c>
      <c r="AC15" s="125">
        <v>31.5</v>
      </c>
      <c r="AD15" s="105">
        <v>29.7</v>
      </c>
      <c r="AE15" s="125">
        <v>21.55</v>
      </c>
      <c r="AF15" s="125">
        <v>88.95</v>
      </c>
      <c r="AG15" s="104"/>
      <c r="AH15" s="106">
        <v>119</v>
      </c>
      <c r="AI15" s="106">
        <v>169</v>
      </c>
      <c r="AJ15" s="106">
        <v>21.1</v>
      </c>
      <c r="AK15" s="106">
        <v>48.03</v>
      </c>
      <c r="AL15" s="104"/>
      <c r="AM15" s="106">
        <v>52.02</v>
      </c>
      <c r="AN15" s="106">
        <v>88.43</v>
      </c>
      <c r="AO15" s="106">
        <v>100.71</v>
      </c>
      <c r="AP15" s="106">
        <v>18.13</v>
      </c>
      <c r="AQ15" s="106">
        <v>17.93</v>
      </c>
      <c r="AR15" s="106">
        <v>25.1</v>
      </c>
      <c r="AS15" s="106">
        <v>25.72</v>
      </c>
      <c r="AT15" s="106">
        <v>13.93</v>
      </c>
      <c r="AU15" s="104"/>
      <c r="AV15" s="106">
        <v>56.8</v>
      </c>
      <c r="AW15" s="106"/>
      <c r="AX15" s="106">
        <v>108</v>
      </c>
      <c r="AY15" s="106"/>
    </row>
    <row r="16" spans="1:51" x14ac:dyDescent="0.3">
      <c r="A16" s="102" t="s">
        <v>631</v>
      </c>
      <c r="B16" s="124">
        <v>2.6</v>
      </c>
      <c r="C16" s="124">
        <v>2.2000000000000002</v>
      </c>
      <c r="D16" s="124">
        <v>1.85</v>
      </c>
      <c r="E16" s="124">
        <v>2.13</v>
      </c>
      <c r="F16" s="124">
        <v>2.17</v>
      </c>
      <c r="G16" s="124">
        <v>2.2599999999999998</v>
      </c>
      <c r="H16" s="124">
        <v>5.1100000000000003</v>
      </c>
      <c r="I16" s="124">
        <v>5.28</v>
      </c>
      <c r="J16" s="124">
        <v>4.7300000000000004</v>
      </c>
      <c r="K16" s="124">
        <v>1.831</v>
      </c>
      <c r="L16" s="124">
        <v>1.7809999999999999</v>
      </c>
      <c r="M16" s="124">
        <v>1.6519999999999999</v>
      </c>
      <c r="N16" s="124">
        <v>1.76</v>
      </c>
      <c r="O16" s="124">
        <v>1.1200000000000001</v>
      </c>
      <c r="P16" s="124">
        <v>1.02</v>
      </c>
      <c r="Q16" s="103">
        <v>4.7329999999999997</v>
      </c>
      <c r="R16" s="104"/>
      <c r="S16" s="125">
        <v>19.64</v>
      </c>
      <c r="T16" s="125">
        <v>2.84</v>
      </c>
      <c r="U16" s="125">
        <v>2.89</v>
      </c>
      <c r="V16" s="129">
        <v>36.450000000000003</v>
      </c>
      <c r="W16" s="129">
        <v>11.14</v>
      </c>
      <c r="X16" s="129">
        <v>22</v>
      </c>
      <c r="Y16" s="125">
        <v>0.33600000000000002</v>
      </c>
      <c r="Z16" s="125">
        <v>0.83699999999999997</v>
      </c>
      <c r="AA16" s="125">
        <v>1.446</v>
      </c>
      <c r="AB16" s="125">
        <v>0.105</v>
      </c>
      <c r="AC16" s="125">
        <v>0.17100000000000001</v>
      </c>
      <c r="AD16" s="105">
        <v>0.89200000000000002</v>
      </c>
      <c r="AE16" s="125">
        <v>1.1160000000000001</v>
      </c>
      <c r="AF16" s="125">
        <v>11.15</v>
      </c>
      <c r="AG16" s="104"/>
      <c r="AH16" s="106">
        <v>23.6</v>
      </c>
      <c r="AI16" s="106">
        <v>3.59</v>
      </c>
      <c r="AJ16" s="106">
        <v>1.93</v>
      </c>
      <c r="AK16" s="106">
        <v>10.9</v>
      </c>
      <c r="AL16" s="104"/>
      <c r="AM16" s="106">
        <v>11.8</v>
      </c>
      <c r="AN16" s="106">
        <v>20.84</v>
      </c>
      <c r="AO16" s="106">
        <v>21.77</v>
      </c>
      <c r="AP16" s="106">
        <v>8.91</v>
      </c>
      <c r="AQ16" s="106">
        <v>9.26</v>
      </c>
      <c r="AR16" s="106">
        <v>11.22</v>
      </c>
      <c r="AS16" s="106">
        <v>11.01</v>
      </c>
      <c r="AT16" s="106">
        <v>8</v>
      </c>
      <c r="AU16" s="104"/>
      <c r="AV16" s="106">
        <v>6.83</v>
      </c>
      <c r="AW16" s="106"/>
      <c r="AX16" s="106">
        <v>33.700000000000003</v>
      </c>
      <c r="AY16" s="106"/>
    </row>
    <row r="17" spans="1:51" x14ac:dyDescent="0.3">
      <c r="A17" s="102" t="s">
        <v>632</v>
      </c>
      <c r="B17" s="124">
        <v>11.27</v>
      </c>
      <c r="C17" s="124">
        <v>10.5</v>
      </c>
      <c r="D17" s="124">
        <v>8.4600000000000009</v>
      </c>
      <c r="E17" s="124">
        <v>9.14</v>
      </c>
      <c r="F17" s="124" t="s">
        <v>575</v>
      </c>
      <c r="G17" s="124">
        <v>4.5199999999999996</v>
      </c>
      <c r="H17" s="124">
        <v>19.84</v>
      </c>
      <c r="I17" s="124">
        <v>18.11</v>
      </c>
      <c r="J17" s="124">
        <v>20.239999999999998</v>
      </c>
      <c r="K17" s="124">
        <v>7.28</v>
      </c>
      <c r="L17" s="124">
        <v>7.88</v>
      </c>
      <c r="M17" s="124">
        <v>6.83</v>
      </c>
      <c r="N17" s="124">
        <v>7.68</v>
      </c>
      <c r="O17" s="124">
        <v>2.59</v>
      </c>
      <c r="P17" s="124">
        <v>3.01</v>
      </c>
      <c r="Q17" s="103">
        <v>35.633000000000003</v>
      </c>
      <c r="R17" s="104"/>
      <c r="S17" s="125">
        <v>88.78</v>
      </c>
      <c r="T17" s="125">
        <v>12.36</v>
      </c>
      <c r="U17" s="125">
        <v>13.52</v>
      </c>
      <c r="V17" s="130">
        <v>144.66999999999999</v>
      </c>
      <c r="W17" s="130">
        <v>67.739999999999995</v>
      </c>
      <c r="X17" s="130">
        <v>108.51</v>
      </c>
      <c r="Y17" s="125">
        <v>0.60299999999999998</v>
      </c>
      <c r="Z17" s="125">
        <v>2.31</v>
      </c>
      <c r="AA17" s="125">
        <v>5.27</v>
      </c>
      <c r="AB17" s="125">
        <v>0.46200000000000002</v>
      </c>
      <c r="AC17" s="125">
        <v>0.504</v>
      </c>
      <c r="AD17" s="105">
        <v>3.03</v>
      </c>
      <c r="AE17" s="125">
        <v>3.13</v>
      </c>
      <c r="AF17" s="125">
        <v>71.430000000000007</v>
      </c>
      <c r="AG17" s="104"/>
      <c r="AH17" s="106">
        <v>82.1</v>
      </c>
      <c r="AI17" s="106">
        <v>21.4</v>
      </c>
      <c r="AJ17" s="106">
        <v>12</v>
      </c>
      <c r="AK17" s="106">
        <v>28.86</v>
      </c>
      <c r="AL17" s="104"/>
      <c r="AM17" s="106">
        <v>8.49</v>
      </c>
      <c r="AN17" s="106">
        <v>155.93</v>
      </c>
      <c r="AO17" s="106">
        <v>159.94</v>
      </c>
      <c r="AP17" s="106">
        <v>25.93</v>
      </c>
      <c r="AQ17" s="106">
        <v>27.2</v>
      </c>
      <c r="AR17" s="106">
        <v>28.31</v>
      </c>
      <c r="AS17" s="106">
        <v>29.57</v>
      </c>
      <c r="AT17" s="106">
        <v>29.37</v>
      </c>
      <c r="AU17" s="104"/>
      <c r="AV17" s="106">
        <v>27</v>
      </c>
      <c r="AW17" s="106"/>
      <c r="AX17" s="106">
        <v>182</v>
      </c>
      <c r="AY17" s="106"/>
    </row>
    <row r="18" spans="1:51" x14ac:dyDescent="0.3">
      <c r="A18" s="102" t="s">
        <v>633</v>
      </c>
      <c r="B18" s="124">
        <v>0.38900000000000001</v>
      </c>
      <c r="C18" s="124">
        <v>0.376</v>
      </c>
      <c r="D18" s="124">
        <v>0.28799999999999998</v>
      </c>
      <c r="E18" s="124">
        <v>0.314</v>
      </c>
      <c r="F18" s="124" t="s">
        <v>575</v>
      </c>
      <c r="G18" s="124">
        <v>0.127</v>
      </c>
      <c r="H18" s="124">
        <v>0.72899999999999998</v>
      </c>
      <c r="I18" s="124">
        <v>0.56200000000000006</v>
      </c>
      <c r="J18" s="124">
        <v>0.66</v>
      </c>
      <c r="K18" s="124">
        <v>0.33100000000000002</v>
      </c>
      <c r="L18" s="124">
        <v>0.34200000000000003</v>
      </c>
      <c r="M18" s="124">
        <v>0.24199999999999999</v>
      </c>
      <c r="N18" s="124">
        <v>0.26200000000000001</v>
      </c>
      <c r="O18" s="124">
        <v>7.0999999999999994E-2</v>
      </c>
      <c r="P18" s="124">
        <v>0.10199999999999999</v>
      </c>
      <c r="Q18" s="103">
        <v>0.85799999999999998</v>
      </c>
      <c r="R18" s="104"/>
      <c r="S18" s="125">
        <v>2.87</v>
      </c>
      <c r="T18" s="125">
        <v>0.51400000000000001</v>
      </c>
      <c r="U18" s="125">
        <v>0.496</v>
      </c>
      <c r="V18" s="129">
        <v>7.2</v>
      </c>
      <c r="W18" s="125">
        <v>1.077</v>
      </c>
      <c r="X18" s="125">
        <v>3.58</v>
      </c>
      <c r="Y18" s="125" t="s">
        <v>634</v>
      </c>
      <c r="Z18" s="125">
        <v>0.14699999999999999</v>
      </c>
      <c r="AA18" s="125">
        <v>9.6000000000000002E-2</v>
      </c>
      <c r="AB18" s="125">
        <v>6.0999999999999999E-2</v>
      </c>
      <c r="AC18" s="125">
        <v>9.9000000000000005E-2</v>
      </c>
      <c r="AD18" s="105">
        <v>8.3000000000000004E-2</v>
      </c>
      <c r="AE18" s="125">
        <v>7.0999999999999994E-2</v>
      </c>
      <c r="AF18" s="125">
        <v>1.5209999999999999</v>
      </c>
      <c r="AG18" s="104"/>
      <c r="AH18" s="106">
        <v>3.18</v>
      </c>
      <c r="AI18" s="106">
        <v>0.83</v>
      </c>
      <c r="AJ18" s="106">
        <v>0.55100000000000005</v>
      </c>
      <c r="AK18" s="106">
        <v>1.1120000000000001</v>
      </c>
      <c r="AL18" s="104"/>
      <c r="AM18" s="106">
        <v>0.24099999999999999</v>
      </c>
      <c r="AN18" s="106">
        <v>5.14</v>
      </c>
      <c r="AO18" s="106">
        <v>6.14</v>
      </c>
      <c r="AP18" s="106">
        <v>1.1299999999999999</v>
      </c>
      <c r="AQ18" s="106">
        <v>1.2509999999999999</v>
      </c>
      <c r="AR18" s="106">
        <v>1.204</v>
      </c>
      <c r="AS18" s="106">
        <v>1.46</v>
      </c>
      <c r="AT18" s="106">
        <v>1.2230000000000001</v>
      </c>
      <c r="AU18" s="104"/>
      <c r="AV18" s="106" t="s">
        <v>592</v>
      </c>
      <c r="AW18" s="106"/>
      <c r="AX18" s="106" t="s">
        <v>592</v>
      </c>
      <c r="AY18" s="106"/>
    </row>
    <row r="19" spans="1:51" x14ac:dyDescent="0.3">
      <c r="A19" s="102" t="s">
        <v>635</v>
      </c>
      <c r="B19" s="124">
        <v>0.87</v>
      </c>
      <c r="C19" s="124">
        <v>0.72</v>
      </c>
      <c r="D19" s="124">
        <v>0.66</v>
      </c>
      <c r="E19" s="124">
        <v>0.77800000000000002</v>
      </c>
      <c r="F19" s="124">
        <v>0.46</v>
      </c>
      <c r="G19" s="124">
        <v>0.56999999999999995</v>
      </c>
      <c r="H19" s="124">
        <v>1.64</v>
      </c>
      <c r="I19" s="124">
        <v>1.75</v>
      </c>
      <c r="J19" s="124">
        <v>2</v>
      </c>
      <c r="K19" s="124">
        <v>0.88800000000000001</v>
      </c>
      <c r="L19" s="124">
        <v>0.89300000000000002</v>
      </c>
      <c r="M19" s="124">
        <v>0.77200000000000002</v>
      </c>
      <c r="N19" s="124">
        <v>0.77300000000000002</v>
      </c>
      <c r="O19" s="124">
        <v>0.21</v>
      </c>
      <c r="P19" s="124">
        <v>0.23</v>
      </c>
      <c r="Q19" s="103">
        <v>1.5009999999999999</v>
      </c>
      <c r="R19" s="104"/>
      <c r="S19" s="125">
        <v>5.41</v>
      </c>
      <c r="T19" s="125">
        <v>1.089</v>
      </c>
      <c r="U19" s="125">
        <v>1.0449999999999999</v>
      </c>
      <c r="V19" s="129">
        <v>12.13</v>
      </c>
      <c r="W19" s="125">
        <v>2.54</v>
      </c>
      <c r="X19" s="129">
        <v>5.23</v>
      </c>
      <c r="Y19" s="125">
        <v>0.218</v>
      </c>
      <c r="Z19" s="125">
        <v>0.25700000000000001</v>
      </c>
      <c r="AA19" s="125">
        <v>0.46800000000000003</v>
      </c>
      <c r="AB19" s="125">
        <v>0.16</v>
      </c>
      <c r="AC19" s="125">
        <v>0.16200000000000001</v>
      </c>
      <c r="AD19" s="105">
        <v>0.39500000000000002</v>
      </c>
      <c r="AE19" s="125">
        <v>0.45</v>
      </c>
      <c r="AF19" s="125">
        <v>2.7</v>
      </c>
      <c r="AG19" s="104"/>
      <c r="AH19" s="106">
        <v>6.46</v>
      </c>
      <c r="AI19" s="106">
        <v>1.57</v>
      </c>
      <c r="AJ19" s="106">
        <v>1.19</v>
      </c>
      <c r="AK19" s="106">
        <v>3.02</v>
      </c>
      <c r="AL19" s="104"/>
      <c r="AM19" s="106">
        <v>3.23</v>
      </c>
      <c r="AN19" s="106">
        <v>8.08</v>
      </c>
      <c r="AO19" s="106">
        <v>7.5</v>
      </c>
      <c r="AP19" s="106">
        <v>3.7</v>
      </c>
      <c r="AQ19" s="106">
        <v>3.31</v>
      </c>
      <c r="AR19" s="106">
        <v>4.0599999999999996</v>
      </c>
      <c r="AS19" s="106">
        <v>3.97</v>
      </c>
      <c r="AT19" s="106">
        <v>3.04</v>
      </c>
      <c r="AU19" s="104"/>
      <c r="AV19" s="106">
        <v>2.4500000000000002</v>
      </c>
      <c r="AW19" s="106"/>
      <c r="AX19" s="106">
        <v>9.18</v>
      </c>
      <c r="AY19" s="106"/>
    </row>
    <row r="20" spans="1:51" x14ac:dyDescent="0.3">
      <c r="A20" s="102" t="s">
        <v>636</v>
      </c>
      <c r="B20" s="124">
        <v>0.36699999999999999</v>
      </c>
      <c r="C20" s="124">
        <v>0.307</v>
      </c>
      <c r="D20" s="124">
        <v>0.23</v>
      </c>
      <c r="E20" s="124">
        <v>0.31900000000000001</v>
      </c>
      <c r="F20" s="124">
        <v>0.11700000000000001</v>
      </c>
      <c r="G20" s="124">
        <v>0.14399999999999999</v>
      </c>
      <c r="H20" s="124">
        <v>0.68799999999999994</v>
      </c>
      <c r="I20" s="124">
        <v>0.85399999999999998</v>
      </c>
      <c r="J20" s="124">
        <v>0.85899999999999999</v>
      </c>
      <c r="K20" s="124">
        <v>0.39700000000000002</v>
      </c>
      <c r="L20" s="124">
        <v>0.38800000000000001</v>
      </c>
      <c r="M20" s="124">
        <v>0.39300000000000002</v>
      </c>
      <c r="N20" s="124">
        <v>0.35099999999999998</v>
      </c>
      <c r="O20" s="124">
        <v>6.8000000000000005E-2</v>
      </c>
      <c r="P20" s="124">
        <v>5.5E-2</v>
      </c>
      <c r="Q20" s="103">
        <v>0.57499999999999996</v>
      </c>
      <c r="R20" s="104"/>
      <c r="S20" s="125">
        <v>1.9379999999999999</v>
      </c>
      <c r="T20" s="125">
        <v>0.434</v>
      </c>
      <c r="U20" s="125">
        <v>0.47099999999999997</v>
      </c>
      <c r="V20" s="125">
        <v>3.5</v>
      </c>
      <c r="W20" s="125">
        <v>0.82299999999999995</v>
      </c>
      <c r="X20" s="125">
        <v>1.3340000000000001</v>
      </c>
      <c r="Y20" s="125">
        <v>0.14199999999999999</v>
      </c>
      <c r="Z20" s="125">
        <v>0.14000000000000001</v>
      </c>
      <c r="AA20" s="125">
        <v>0.193</v>
      </c>
      <c r="AB20" s="125">
        <v>0.11</v>
      </c>
      <c r="AC20" s="125">
        <v>0.1037</v>
      </c>
      <c r="AD20" s="105">
        <v>0.187</v>
      </c>
      <c r="AE20" s="125">
        <v>0.19800000000000001</v>
      </c>
      <c r="AF20" s="125">
        <v>0.88</v>
      </c>
      <c r="AG20" s="104"/>
      <c r="AH20" s="106">
        <v>1.9</v>
      </c>
      <c r="AI20" s="106">
        <v>0.74199999999999999</v>
      </c>
      <c r="AJ20" s="106">
        <v>0.49199999999999999</v>
      </c>
      <c r="AK20" s="106">
        <v>1.105</v>
      </c>
      <c r="AL20" s="104"/>
      <c r="AM20" s="106">
        <v>0.98</v>
      </c>
      <c r="AN20" s="106">
        <v>2.35</v>
      </c>
      <c r="AO20" s="106">
        <v>2.41</v>
      </c>
      <c r="AP20" s="106">
        <v>1.2210000000000001</v>
      </c>
      <c r="AQ20" s="106">
        <v>1.087</v>
      </c>
      <c r="AR20" s="106">
        <v>1.0620000000000001</v>
      </c>
      <c r="AS20" s="106">
        <v>1.0009999999999999</v>
      </c>
      <c r="AT20" s="106">
        <v>0.83499999999999996</v>
      </c>
      <c r="AU20" s="104"/>
      <c r="AV20" s="106">
        <v>0.76</v>
      </c>
      <c r="AW20" s="106"/>
      <c r="AX20" s="106">
        <v>2.81</v>
      </c>
      <c r="AY20" s="106"/>
    </row>
    <row r="21" spans="1:51" x14ac:dyDescent="0.3">
      <c r="A21" s="102" t="s">
        <v>637</v>
      </c>
      <c r="B21" s="124">
        <v>1.1499999999999999</v>
      </c>
      <c r="C21" s="124">
        <v>1.01</v>
      </c>
      <c r="D21" s="124">
        <v>0.74</v>
      </c>
      <c r="E21" s="124">
        <v>1.0249999999999999</v>
      </c>
      <c r="F21" s="124">
        <v>0.32</v>
      </c>
      <c r="G21" s="124">
        <v>0.42</v>
      </c>
      <c r="H21" s="124">
        <v>2.36</v>
      </c>
      <c r="I21" s="124">
        <v>2.33</v>
      </c>
      <c r="J21" s="124">
        <v>2.21</v>
      </c>
      <c r="K21" s="124">
        <v>1.48</v>
      </c>
      <c r="L21" s="124">
        <v>1.56</v>
      </c>
      <c r="M21" s="124">
        <v>1.3080000000000001</v>
      </c>
      <c r="N21" s="124">
        <v>1.44</v>
      </c>
      <c r="O21" s="124">
        <v>0.24</v>
      </c>
      <c r="P21" s="124">
        <v>0.22</v>
      </c>
      <c r="Q21" s="103">
        <v>1.831</v>
      </c>
      <c r="R21" s="104"/>
      <c r="S21" s="125">
        <v>5.05</v>
      </c>
      <c r="T21" s="125">
        <v>1.335</v>
      </c>
      <c r="U21" s="125">
        <v>1.6719999999999999</v>
      </c>
      <c r="V21" s="129">
        <v>12.29</v>
      </c>
      <c r="W21" s="125">
        <v>2.13</v>
      </c>
      <c r="X21" s="129">
        <v>3.59</v>
      </c>
      <c r="Y21" s="125">
        <v>0.64600000000000002</v>
      </c>
      <c r="Z21" s="125">
        <v>0.61299999999999999</v>
      </c>
      <c r="AA21" s="125">
        <v>0.69199999999999995</v>
      </c>
      <c r="AB21" s="125">
        <v>0.52400000000000002</v>
      </c>
      <c r="AC21" s="125">
        <v>0.55700000000000005</v>
      </c>
      <c r="AD21" s="105">
        <v>0.71499999999999997</v>
      </c>
      <c r="AE21" s="125">
        <v>0.86</v>
      </c>
      <c r="AF21" s="125">
        <v>2.6</v>
      </c>
      <c r="AG21" s="104"/>
      <c r="AH21" s="106">
        <v>6.03</v>
      </c>
      <c r="AI21" s="106">
        <v>2.75</v>
      </c>
      <c r="AJ21" s="106">
        <v>2.14</v>
      </c>
      <c r="AK21" s="106">
        <v>3.22</v>
      </c>
      <c r="AL21" s="104"/>
      <c r="AM21" s="106">
        <v>3.03</v>
      </c>
      <c r="AN21" s="106">
        <v>9.64</v>
      </c>
      <c r="AO21" s="106">
        <v>9.5</v>
      </c>
      <c r="AP21" s="106">
        <v>4.25</v>
      </c>
      <c r="AQ21" s="106">
        <v>3.88</v>
      </c>
      <c r="AR21" s="106">
        <v>4.8099999999999996</v>
      </c>
      <c r="AS21" s="106">
        <v>4.12</v>
      </c>
      <c r="AT21" s="106">
        <v>3.77</v>
      </c>
      <c r="AU21" s="104"/>
      <c r="AV21" s="106">
        <v>2.6</v>
      </c>
      <c r="AW21" s="106"/>
      <c r="AX21" s="106">
        <v>8.4700000000000006</v>
      </c>
      <c r="AY21" s="106"/>
    </row>
    <row r="22" spans="1:51" x14ac:dyDescent="0.3">
      <c r="A22" s="102" t="s">
        <v>638</v>
      </c>
      <c r="B22" s="124">
        <v>0.18</v>
      </c>
      <c r="C22" s="124">
        <v>0.17</v>
      </c>
      <c r="D22" s="124">
        <v>0.11799999999999999</v>
      </c>
      <c r="E22" s="124">
        <v>0.14499999999999999</v>
      </c>
      <c r="F22" s="103">
        <v>0.05</v>
      </c>
      <c r="G22" s="124">
        <v>6.5000000000000002E-2</v>
      </c>
      <c r="H22" s="124">
        <v>0.44</v>
      </c>
      <c r="I22" s="124">
        <v>0.38100000000000001</v>
      </c>
      <c r="J22" s="124">
        <v>0.374</v>
      </c>
      <c r="K22" s="124">
        <v>0.30399999999999999</v>
      </c>
      <c r="L22" s="124">
        <v>0.32900000000000001</v>
      </c>
      <c r="M22" s="124">
        <v>0.29399999999999998</v>
      </c>
      <c r="N22" s="124">
        <v>0.29499999999999998</v>
      </c>
      <c r="O22" s="124">
        <v>0.1</v>
      </c>
      <c r="P22" s="124">
        <v>8.5000000000000006E-2</v>
      </c>
      <c r="Q22" s="103">
        <v>0.32800000000000001</v>
      </c>
      <c r="R22" s="104"/>
      <c r="S22" s="125">
        <v>0.79200000000000004</v>
      </c>
      <c r="T22" s="125">
        <v>0.26600000000000001</v>
      </c>
      <c r="U22" s="125">
        <v>0.29699999999999999</v>
      </c>
      <c r="V22" s="125">
        <v>1.6539999999999999</v>
      </c>
      <c r="W22" s="125">
        <v>0.34</v>
      </c>
      <c r="X22" s="125">
        <v>0.45</v>
      </c>
      <c r="Y22" s="125">
        <v>0.14199999999999999</v>
      </c>
      <c r="Z22" s="125">
        <v>0.14599999999999999</v>
      </c>
      <c r="AA22" s="125">
        <v>0.16</v>
      </c>
      <c r="AB22" s="125">
        <v>0.1192</v>
      </c>
      <c r="AC22" s="125">
        <v>0.13830000000000001</v>
      </c>
      <c r="AD22" s="105">
        <v>0.14779999999999999</v>
      </c>
      <c r="AE22" s="125">
        <v>0.17</v>
      </c>
      <c r="AF22" s="125">
        <v>0.45200000000000001</v>
      </c>
      <c r="AG22" s="104"/>
      <c r="AH22" s="106">
        <v>0.874</v>
      </c>
      <c r="AI22" s="106">
        <v>0.54</v>
      </c>
      <c r="AJ22" s="106">
        <v>0.41199999999999998</v>
      </c>
      <c r="AK22" s="106">
        <v>0.46400000000000002</v>
      </c>
      <c r="AL22" s="104"/>
      <c r="AM22" s="106">
        <v>0.48399999999999999</v>
      </c>
      <c r="AN22" s="106">
        <v>1.542</v>
      </c>
      <c r="AO22" s="106">
        <v>1.5960000000000001</v>
      </c>
      <c r="AP22" s="106">
        <v>0.77</v>
      </c>
      <c r="AQ22" s="106">
        <v>0.78900000000000003</v>
      </c>
      <c r="AR22" s="106">
        <v>0.75700000000000001</v>
      </c>
      <c r="AS22" s="106">
        <v>0.70199999999999996</v>
      </c>
      <c r="AT22" s="106">
        <v>0.64</v>
      </c>
      <c r="AU22" s="104"/>
      <c r="AV22" s="106" t="s">
        <v>592</v>
      </c>
      <c r="AW22" s="106"/>
      <c r="AX22" s="106" t="s">
        <v>592</v>
      </c>
      <c r="AY22" s="106"/>
    </row>
    <row r="23" spans="1:51" x14ac:dyDescent="0.3">
      <c r="A23" s="102" t="s">
        <v>639</v>
      </c>
      <c r="B23" s="124">
        <v>0.98099999999999998</v>
      </c>
      <c r="C23" s="124">
        <v>0.96699999999999997</v>
      </c>
      <c r="D23" s="124">
        <v>0.72299999999999998</v>
      </c>
      <c r="E23" s="124">
        <v>0.94</v>
      </c>
      <c r="F23" s="124">
        <v>0.42</v>
      </c>
      <c r="G23" s="124">
        <v>0.57999999999999996</v>
      </c>
      <c r="H23" s="124">
        <v>2.61</v>
      </c>
      <c r="I23" s="124">
        <v>2.57</v>
      </c>
      <c r="J23" s="124">
        <v>2.23</v>
      </c>
      <c r="K23" s="124">
        <v>2.13</v>
      </c>
      <c r="L23" s="124">
        <v>2.1800000000000002</v>
      </c>
      <c r="M23" s="124">
        <v>2.2599999999999998</v>
      </c>
      <c r="N23" s="124">
        <v>2.1800000000000002</v>
      </c>
      <c r="O23" s="124">
        <v>0.83</v>
      </c>
      <c r="P23" s="124">
        <v>0.69399999999999995</v>
      </c>
      <c r="Q23" s="103">
        <v>2.3199999999999998</v>
      </c>
      <c r="R23" s="104"/>
      <c r="S23" s="125">
        <v>4.47</v>
      </c>
      <c r="T23" s="125">
        <v>1.825</v>
      </c>
      <c r="U23" s="125">
        <v>1.81</v>
      </c>
      <c r="V23" s="129">
        <v>8.43</v>
      </c>
      <c r="W23" s="125">
        <v>2.0840000000000001</v>
      </c>
      <c r="X23" s="125">
        <v>2.23</v>
      </c>
      <c r="Y23" s="125">
        <v>1.355</v>
      </c>
      <c r="Z23" s="125">
        <v>1.242</v>
      </c>
      <c r="AA23" s="125">
        <v>1.0840000000000001</v>
      </c>
      <c r="AB23" s="125">
        <v>1.0609999999999999</v>
      </c>
      <c r="AC23" s="125">
        <v>1.1870000000000001</v>
      </c>
      <c r="AD23" s="105">
        <v>1.19</v>
      </c>
      <c r="AE23" s="125">
        <v>1.34</v>
      </c>
      <c r="AF23" s="125">
        <v>2.37</v>
      </c>
      <c r="AG23" s="104"/>
      <c r="AH23" s="106">
        <v>5.49</v>
      </c>
      <c r="AI23" s="106">
        <v>4.01</v>
      </c>
      <c r="AJ23" s="106">
        <v>3.13</v>
      </c>
      <c r="AK23" s="106">
        <v>2.92</v>
      </c>
      <c r="AL23" s="104"/>
      <c r="AM23" s="106">
        <v>3.17</v>
      </c>
      <c r="AN23" s="106">
        <v>9.18</v>
      </c>
      <c r="AO23" s="106">
        <v>9.3699999999999992</v>
      </c>
      <c r="AP23" s="106">
        <v>4.08</v>
      </c>
      <c r="AQ23" s="106">
        <v>4.09</v>
      </c>
      <c r="AR23" s="106">
        <v>3.9</v>
      </c>
      <c r="AS23" s="106">
        <v>4.3600000000000003</v>
      </c>
      <c r="AT23" s="106">
        <v>3.83</v>
      </c>
      <c r="AU23" s="104"/>
      <c r="AV23" s="106">
        <v>2.12</v>
      </c>
      <c r="AW23" s="106"/>
      <c r="AX23" s="106">
        <v>6.67</v>
      </c>
      <c r="AY23" s="106"/>
    </row>
    <row r="24" spans="1:51" x14ac:dyDescent="0.3">
      <c r="A24" s="102" t="s">
        <v>640</v>
      </c>
      <c r="B24" s="124">
        <v>5.26</v>
      </c>
      <c r="C24" s="124">
        <v>4.99</v>
      </c>
      <c r="D24" s="124">
        <v>3.72</v>
      </c>
      <c r="E24" s="124">
        <v>4.5199999999999996</v>
      </c>
      <c r="F24" s="124">
        <v>4.26</v>
      </c>
      <c r="G24" s="124">
        <v>3.15</v>
      </c>
      <c r="H24" s="124">
        <v>13.1</v>
      </c>
      <c r="I24" s="124">
        <v>12.02</v>
      </c>
      <c r="J24" s="124">
        <v>13.96</v>
      </c>
      <c r="K24" s="124">
        <v>12.29</v>
      </c>
      <c r="L24" s="124">
        <v>12.26</v>
      </c>
      <c r="M24" s="124">
        <v>12.03</v>
      </c>
      <c r="N24" s="124">
        <v>12.72</v>
      </c>
      <c r="O24" s="124">
        <v>4.4400000000000004</v>
      </c>
      <c r="P24" s="124">
        <v>4.7</v>
      </c>
      <c r="Q24" s="103">
        <v>12.673</v>
      </c>
      <c r="R24" s="104"/>
      <c r="S24" s="125">
        <v>19.489999999999998</v>
      </c>
      <c r="T24" s="125">
        <v>9.9</v>
      </c>
      <c r="U24" s="125">
        <v>10.25</v>
      </c>
      <c r="V24" s="130">
        <v>37.229999999999997</v>
      </c>
      <c r="W24" s="130">
        <v>10.65</v>
      </c>
      <c r="X24" s="129">
        <v>12.12</v>
      </c>
      <c r="Y24" s="125">
        <v>7.9</v>
      </c>
      <c r="Z24" s="125">
        <v>7.85</v>
      </c>
      <c r="AA24" s="125">
        <v>6.69</v>
      </c>
      <c r="AB24" s="125">
        <v>6.81</v>
      </c>
      <c r="AC24" s="125">
        <v>7.16</v>
      </c>
      <c r="AD24" s="105">
        <v>7.68</v>
      </c>
      <c r="AE24" s="125">
        <v>8.0399999999999991</v>
      </c>
      <c r="AF24" s="125">
        <v>12.18</v>
      </c>
      <c r="AG24" s="104"/>
      <c r="AH24" s="106">
        <v>24.6</v>
      </c>
      <c r="AI24" s="106">
        <v>23.7</v>
      </c>
      <c r="AJ24" s="106">
        <v>18.2</v>
      </c>
      <c r="AK24" s="106">
        <v>13.6</v>
      </c>
      <c r="AL24" s="104"/>
      <c r="AM24" s="106">
        <v>16.86</v>
      </c>
      <c r="AN24" s="106">
        <v>43.61</v>
      </c>
      <c r="AO24" s="106">
        <v>45.44</v>
      </c>
      <c r="AP24" s="106">
        <v>17.77</v>
      </c>
      <c r="AQ24" s="106">
        <v>19.41</v>
      </c>
      <c r="AR24" s="106">
        <v>19.46</v>
      </c>
      <c r="AS24" s="106">
        <v>19.57</v>
      </c>
      <c r="AT24" s="106">
        <v>18.63</v>
      </c>
      <c r="AU24" s="104"/>
      <c r="AV24" s="106">
        <v>10.199999999999999</v>
      </c>
      <c r="AW24" s="106"/>
      <c r="AX24" s="106">
        <v>31</v>
      </c>
      <c r="AY24" s="106"/>
    </row>
    <row r="25" spans="1:51" x14ac:dyDescent="0.3">
      <c r="A25" s="102" t="s">
        <v>641</v>
      </c>
      <c r="B25" s="124">
        <v>0.17</v>
      </c>
      <c r="C25" s="124">
        <v>0.18</v>
      </c>
      <c r="D25" s="124">
        <v>0.157</v>
      </c>
      <c r="E25" s="124">
        <v>0.16700000000000001</v>
      </c>
      <c r="F25" s="124">
        <v>0.11</v>
      </c>
      <c r="G25" s="124">
        <v>0.151</v>
      </c>
      <c r="H25" s="124">
        <v>0.504</v>
      </c>
      <c r="I25" s="124">
        <v>0.53200000000000003</v>
      </c>
      <c r="J25" s="124">
        <v>0.53200000000000003</v>
      </c>
      <c r="K25" s="124">
        <v>0.46800000000000003</v>
      </c>
      <c r="L25" s="124">
        <v>0.47199999999999998</v>
      </c>
      <c r="M25" s="124">
        <v>0.442</v>
      </c>
      <c r="N25" s="124">
        <v>0.47</v>
      </c>
      <c r="O25" s="124">
        <v>0.20399999999999999</v>
      </c>
      <c r="P25" s="124">
        <v>0.19</v>
      </c>
      <c r="Q25" s="103">
        <v>0.47299999999999998</v>
      </c>
      <c r="R25" s="104"/>
      <c r="S25" s="125">
        <v>0.82299999999999995</v>
      </c>
      <c r="T25" s="125">
        <v>0.39200000000000002</v>
      </c>
      <c r="U25" s="125">
        <v>0.39</v>
      </c>
      <c r="V25" s="125">
        <v>1.3740000000000001</v>
      </c>
      <c r="W25" s="125">
        <v>0.39800000000000002</v>
      </c>
      <c r="X25" s="125">
        <v>0.45475000000000004</v>
      </c>
      <c r="Y25" s="125">
        <v>0.32800000000000001</v>
      </c>
      <c r="Z25" s="125">
        <v>0.29499999999999998</v>
      </c>
      <c r="AA25" s="125">
        <v>0.27</v>
      </c>
      <c r="AB25" s="125">
        <v>0.26</v>
      </c>
      <c r="AC25" s="125">
        <v>0.30099999999999999</v>
      </c>
      <c r="AD25" s="105">
        <v>0.311</v>
      </c>
      <c r="AE25" s="125">
        <v>0.34</v>
      </c>
      <c r="AF25" s="125">
        <v>0.49399999999999999</v>
      </c>
      <c r="AG25" s="104"/>
      <c r="AH25" s="106">
        <v>1.024</v>
      </c>
      <c r="AI25" s="106">
        <v>0.95599999999999996</v>
      </c>
      <c r="AJ25" s="106">
        <v>0.7</v>
      </c>
      <c r="AK25" s="106">
        <v>0.54300000000000004</v>
      </c>
      <c r="AL25" s="104"/>
      <c r="AM25" s="106">
        <v>0.63300000000000001</v>
      </c>
      <c r="AN25" s="106">
        <v>1.9870000000000001</v>
      </c>
      <c r="AO25" s="106">
        <v>1.9019999999999999</v>
      </c>
      <c r="AP25" s="106">
        <v>0.77200000000000002</v>
      </c>
      <c r="AQ25" s="106">
        <v>0.754</v>
      </c>
      <c r="AR25" s="106">
        <v>0.80200000000000005</v>
      </c>
      <c r="AS25" s="106">
        <v>0.82</v>
      </c>
      <c r="AT25" s="106">
        <v>0.76200000000000001</v>
      </c>
      <c r="AU25" s="104"/>
      <c r="AV25" s="106" t="s">
        <v>592</v>
      </c>
      <c r="AW25" s="106"/>
      <c r="AX25" s="106" t="s">
        <v>592</v>
      </c>
      <c r="AY25" s="106"/>
    </row>
    <row r="26" spans="1:51" x14ac:dyDescent="0.3">
      <c r="A26" s="102" t="s">
        <v>642</v>
      </c>
      <c r="B26" s="124">
        <v>0.5</v>
      </c>
      <c r="C26" s="124">
        <v>0.50900000000000001</v>
      </c>
      <c r="D26" s="124">
        <v>0.44</v>
      </c>
      <c r="E26" s="124">
        <v>0.45</v>
      </c>
      <c r="F26" s="124">
        <v>0.39</v>
      </c>
      <c r="G26" s="124">
        <v>0.49</v>
      </c>
      <c r="H26" s="124">
        <v>1.41</v>
      </c>
      <c r="I26" s="124">
        <v>1.32</v>
      </c>
      <c r="J26" s="124">
        <v>1.32</v>
      </c>
      <c r="K26" s="124">
        <v>1.3069999999999999</v>
      </c>
      <c r="L26" s="124">
        <v>1.3009999999999999</v>
      </c>
      <c r="M26" s="124">
        <v>1.39</v>
      </c>
      <c r="N26" s="124">
        <v>1.4470000000000001</v>
      </c>
      <c r="O26" s="124">
        <v>0.629</v>
      </c>
      <c r="P26" s="124">
        <v>0.54200000000000004</v>
      </c>
      <c r="Q26" s="103">
        <v>1.379</v>
      </c>
      <c r="R26" s="104"/>
      <c r="S26" s="125">
        <v>2.08</v>
      </c>
      <c r="T26" s="125">
        <v>1.1180000000000001</v>
      </c>
      <c r="U26" s="125">
        <v>1.19</v>
      </c>
      <c r="V26" s="129">
        <v>3.5</v>
      </c>
      <c r="W26" s="125">
        <v>1</v>
      </c>
      <c r="X26" s="125">
        <v>1.151</v>
      </c>
      <c r="Y26" s="125">
        <v>0.86899999999999999</v>
      </c>
      <c r="Z26" s="125">
        <v>0.84599999999999997</v>
      </c>
      <c r="AA26" s="125">
        <v>0.89800000000000002</v>
      </c>
      <c r="AB26" s="125">
        <v>0.86</v>
      </c>
      <c r="AC26" s="125">
        <v>0.88500000000000001</v>
      </c>
      <c r="AD26" s="105">
        <v>0.99299999999999999</v>
      </c>
      <c r="AE26" s="125">
        <v>0.96</v>
      </c>
      <c r="AF26" s="125">
        <v>1.2430000000000001</v>
      </c>
      <c r="AG26" s="104"/>
      <c r="AH26" s="106">
        <v>2.84</v>
      </c>
      <c r="AI26" s="106">
        <v>2.46</v>
      </c>
      <c r="AJ26" s="106">
        <v>1.98</v>
      </c>
      <c r="AK26" s="106">
        <v>1.3740000000000001</v>
      </c>
      <c r="AL26" s="104"/>
      <c r="AM26" s="106">
        <v>1.7529999999999999</v>
      </c>
      <c r="AN26" s="106">
        <v>4.1900000000000004</v>
      </c>
      <c r="AO26" s="106">
        <v>4.37</v>
      </c>
      <c r="AP26" s="106">
        <v>1.9</v>
      </c>
      <c r="AQ26" s="106">
        <v>1.94</v>
      </c>
      <c r="AR26" s="106">
        <v>2.02</v>
      </c>
      <c r="AS26" s="106">
        <v>2</v>
      </c>
      <c r="AT26" s="106">
        <v>1.8</v>
      </c>
      <c r="AU26" s="104"/>
      <c r="AV26" s="106">
        <v>0.98</v>
      </c>
      <c r="AW26" s="106"/>
      <c r="AX26" s="106">
        <v>2.99</v>
      </c>
      <c r="AY26" s="106"/>
    </row>
    <row r="27" spans="1:51" x14ac:dyDescent="0.3">
      <c r="A27" s="102" t="s">
        <v>643</v>
      </c>
      <c r="B27" s="124">
        <v>7.5999999999999998E-2</v>
      </c>
      <c r="C27" s="124">
        <v>7.0000000000000007E-2</v>
      </c>
      <c r="D27" s="124">
        <v>7.0000000000000007E-2</v>
      </c>
      <c r="E27" s="124">
        <v>6.2700000000000006E-2</v>
      </c>
      <c r="F27" s="124">
        <v>6.5000000000000002E-2</v>
      </c>
      <c r="G27" s="124">
        <v>7.0000000000000007E-2</v>
      </c>
      <c r="H27" s="124">
        <v>0.20300000000000001</v>
      </c>
      <c r="I27" s="124">
        <v>0.19</v>
      </c>
      <c r="J27" s="124">
        <v>0.19</v>
      </c>
      <c r="K27" s="124">
        <v>0.21</v>
      </c>
      <c r="L27" s="124">
        <v>0.21</v>
      </c>
      <c r="M27" s="124">
        <v>0.22</v>
      </c>
      <c r="N27" s="124">
        <v>0.23</v>
      </c>
      <c r="O27" s="124">
        <v>0.11</v>
      </c>
      <c r="P27" s="124">
        <v>0.09</v>
      </c>
      <c r="Q27" s="103">
        <v>0.20399999999999999</v>
      </c>
      <c r="R27" s="104"/>
      <c r="S27" s="125">
        <v>0.28999999999999998</v>
      </c>
      <c r="T27" s="125">
        <v>0.16300000000000001</v>
      </c>
      <c r="U27" s="125">
        <v>0.158</v>
      </c>
      <c r="V27" s="125">
        <v>0.46600000000000003</v>
      </c>
      <c r="W27" s="125">
        <v>0.14000000000000001</v>
      </c>
      <c r="X27" s="125">
        <v>0.1802</v>
      </c>
      <c r="Y27" s="125">
        <v>0.12509999999999999</v>
      </c>
      <c r="Z27" s="125">
        <v>0.14000000000000001</v>
      </c>
      <c r="AA27" s="125">
        <v>0.14099999999999999</v>
      </c>
      <c r="AB27" s="125">
        <v>0.1187</v>
      </c>
      <c r="AC27" s="125">
        <v>0.14099999999999999</v>
      </c>
      <c r="AD27" s="105">
        <v>0.156</v>
      </c>
      <c r="AE27" s="125">
        <v>0.15</v>
      </c>
      <c r="AF27" s="125">
        <v>0.189</v>
      </c>
      <c r="AG27" s="104"/>
      <c r="AH27" s="106">
        <v>0.35699999999999998</v>
      </c>
      <c r="AI27" s="106">
        <v>0.38600000000000001</v>
      </c>
      <c r="AJ27" s="106">
        <v>0.30099999999999999</v>
      </c>
      <c r="AK27" s="106">
        <v>0.18260000000000001</v>
      </c>
      <c r="AL27" s="104"/>
      <c r="AM27" s="106">
        <v>0.253</v>
      </c>
      <c r="AN27" s="106">
        <v>0.54100000000000004</v>
      </c>
      <c r="AO27" s="106">
        <v>0.499</v>
      </c>
      <c r="AP27" s="106">
        <v>0.20699999999999999</v>
      </c>
      <c r="AQ27" s="106">
        <v>0.23300000000000001</v>
      </c>
      <c r="AR27" s="106">
        <v>0.26300000000000001</v>
      </c>
      <c r="AS27" s="106">
        <v>0.24399999999999999</v>
      </c>
      <c r="AT27" s="106">
        <v>0.23</v>
      </c>
      <c r="AU27" s="104"/>
      <c r="AV27" s="106" t="s">
        <v>592</v>
      </c>
      <c r="AW27" s="106"/>
      <c r="AX27" s="106" t="s">
        <v>592</v>
      </c>
      <c r="AY27" s="106"/>
    </row>
    <row r="28" spans="1:51" x14ac:dyDescent="0.3">
      <c r="A28" s="102" t="s">
        <v>644</v>
      </c>
      <c r="B28" s="124">
        <v>0.37</v>
      </c>
      <c r="C28" s="124">
        <v>0.38100000000000001</v>
      </c>
      <c r="D28" s="124">
        <v>0.41</v>
      </c>
      <c r="E28" s="124">
        <v>0.43</v>
      </c>
      <c r="F28" s="124">
        <v>0.42</v>
      </c>
      <c r="G28" s="124">
        <v>0.47</v>
      </c>
      <c r="H28" s="124">
        <v>1.0900000000000001</v>
      </c>
      <c r="I28" s="124">
        <v>1.1200000000000001</v>
      </c>
      <c r="J28" s="124">
        <v>1.1200000000000001</v>
      </c>
      <c r="K28" s="124">
        <v>1.37</v>
      </c>
      <c r="L28" s="124">
        <v>1.345</v>
      </c>
      <c r="M28" s="124">
        <v>1.3240000000000001</v>
      </c>
      <c r="N28" s="124">
        <v>1.46</v>
      </c>
      <c r="O28" s="124">
        <v>0.72</v>
      </c>
      <c r="P28" s="124">
        <v>0.67</v>
      </c>
      <c r="Q28" s="103">
        <v>1.2789999999999999</v>
      </c>
      <c r="R28" s="104"/>
      <c r="S28" s="125">
        <v>1.5669999999999999</v>
      </c>
      <c r="T28" s="125">
        <v>1.0269999999999999</v>
      </c>
      <c r="U28" s="125">
        <v>1.01</v>
      </c>
      <c r="V28" s="125">
        <v>2.58</v>
      </c>
      <c r="W28" s="125">
        <v>0.83</v>
      </c>
      <c r="X28" s="125">
        <v>1.1819999999999999</v>
      </c>
      <c r="Y28" s="125">
        <v>0.92100000000000004</v>
      </c>
      <c r="Z28" s="125">
        <v>0.84099999999999997</v>
      </c>
      <c r="AA28" s="125">
        <v>1.1419999999999999</v>
      </c>
      <c r="AB28" s="125">
        <v>0.87</v>
      </c>
      <c r="AC28" s="125">
        <v>0.90700000000000003</v>
      </c>
      <c r="AD28" s="105">
        <v>0.99</v>
      </c>
      <c r="AE28" s="125">
        <v>1.0669999999999999</v>
      </c>
      <c r="AF28" s="125">
        <v>1.25</v>
      </c>
      <c r="AG28" s="104"/>
      <c r="AH28" s="106">
        <v>2.2999999999999998</v>
      </c>
      <c r="AI28" s="106">
        <v>2.84</v>
      </c>
      <c r="AJ28" s="106">
        <v>2.0299999999999998</v>
      </c>
      <c r="AK28" s="106">
        <v>1.113</v>
      </c>
      <c r="AL28" s="104"/>
      <c r="AM28" s="106">
        <v>1.67</v>
      </c>
      <c r="AN28" s="106">
        <v>3.29</v>
      </c>
      <c r="AO28" s="106">
        <v>3.27</v>
      </c>
      <c r="AP28" s="106">
        <v>1.21</v>
      </c>
      <c r="AQ28" s="106">
        <v>1.47</v>
      </c>
      <c r="AR28" s="106">
        <v>1.5</v>
      </c>
      <c r="AS28" s="106">
        <v>1.61</v>
      </c>
      <c r="AT28" s="106">
        <v>1.5</v>
      </c>
      <c r="AU28" s="104"/>
      <c r="AV28" s="106">
        <v>0.69</v>
      </c>
      <c r="AW28" s="106"/>
      <c r="AX28" s="106">
        <v>1.88</v>
      </c>
      <c r="AY28" s="106"/>
    </row>
    <row r="29" spans="1:51" x14ac:dyDescent="0.3">
      <c r="A29" s="102" t="s">
        <v>645</v>
      </c>
      <c r="B29" s="124">
        <v>0.05</v>
      </c>
      <c r="C29" s="124">
        <v>0.05</v>
      </c>
      <c r="D29" s="124">
        <v>0.06</v>
      </c>
      <c r="E29" s="124">
        <v>5.8999999999999997E-2</v>
      </c>
      <c r="F29" s="124">
        <v>7.0000000000000007E-2</v>
      </c>
      <c r="G29" s="124">
        <v>6.8000000000000005E-2</v>
      </c>
      <c r="H29" s="124">
        <v>0.13300000000000001</v>
      </c>
      <c r="I29" s="124">
        <v>0.128</v>
      </c>
      <c r="J29" s="124">
        <v>0.128</v>
      </c>
      <c r="K29" s="124">
        <v>0.188</v>
      </c>
      <c r="L29" s="124">
        <v>0.19900000000000001</v>
      </c>
      <c r="M29" s="124">
        <v>0.17699999999999999</v>
      </c>
      <c r="N29" s="124">
        <v>0.2</v>
      </c>
      <c r="O29" s="124">
        <v>0.1</v>
      </c>
      <c r="P29" s="124">
        <v>0.1</v>
      </c>
      <c r="Q29" s="103">
        <v>0.184</v>
      </c>
      <c r="R29" s="104"/>
      <c r="S29" s="125">
        <v>0.20699999999999999</v>
      </c>
      <c r="T29" s="125">
        <v>0.16300000000000001</v>
      </c>
      <c r="U29" s="125">
        <v>0.14000000000000001</v>
      </c>
      <c r="V29" s="125">
        <v>0.33</v>
      </c>
      <c r="W29" s="125">
        <v>0.1124</v>
      </c>
      <c r="X29" s="125">
        <v>0.182</v>
      </c>
      <c r="Y29" s="125">
        <v>0.14000000000000001</v>
      </c>
      <c r="Z29" s="125">
        <v>0.14000000000000001</v>
      </c>
      <c r="AA29" s="125">
        <v>0.16</v>
      </c>
      <c r="AB29" s="125">
        <v>0.13</v>
      </c>
      <c r="AC29" s="125">
        <v>0.15</v>
      </c>
      <c r="AD29" s="105">
        <v>0.14000000000000001</v>
      </c>
      <c r="AE29" s="125">
        <v>0.14299999999999999</v>
      </c>
      <c r="AF29" s="125">
        <v>0.161</v>
      </c>
      <c r="AG29" s="104"/>
      <c r="AH29" s="106">
        <v>0.30599999999999999</v>
      </c>
      <c r="AI29" s="106">
        <v>0.42699999999999999</v>
      </c>
      <c r="AJ29" s="106">
        <v>0.28399999999999997</v>
      </c>
      <c r="AK29" s="106">
        <v>0.1512</v>
      </c>
      <c r="AL29" s="104"/>
      <c r="AM29" s="106">
        <v>0.24299999999999999</v>
      </c>
      <c r="AN29" s="106">
        <v>0.40300000000000002</v>
      </c>
      <c r="AO29" s="106">
        <v>0.441</v>
      </c>
      <c r="AP29" s="106">
        <v>0.14299999999999999</v>
      </c>
      <c r="AQ29" s="106">
        <v>0.19500000000000001</v>
      </c>
      <c r="AR29" s="106">
        <v>0.18</v>
      </c>
      <c r="AS29" s="106">
        <v>0.17399999999999999</v>
      </c>
      <c r="AT29" s="106">
        <v>0.182</v>
      </c>
      <c r="AU29" s="104"/>
      <c r="AV29" s="106" t="s">
        <v>592</v>
      </c>
      <c r="AW29" s="106"/>
      <c r="AX29" s="106" t="s">
        <v>592</v>
      </c>
      <c r="AY29" s="106"/>
    </row>
  </sheetData>
  <mergeCells count="5">
    <mergeCell ref="A1:AY1"/>
    <mergeCell ref="B2:Q2"/>
    <mergeCell ref="S2:AF2"/>
    <mergeCell ref="AH2:AK2"/>
    <mergeCell ref="AM2:AT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9"/>
  <sheetViews>
    <sheetView topLeftCell="V1" zoomScale="80" zoomScaleNormal="80" workbookViewId="0">
      <selection activeCell="AL3" sqref="AL3"/>
    </sheetView>
  </sheetViews>
  <sheetFormatPr defaultRowHeight="14.4" x14ac:dyDescent="0.3"/>
  <cols>
    <col min="1" max="1" width="10.69921875" style="101" customWidth="1"/>
    <col min="2" max="7" width="8.796875" style="101"/>
    <col min="8" max="8" width="2.5" style="154" customWidth="1"/>
    <col min="9" max="17" width="8.796875" style="101"/>
    <col min="18" max="18" width="2.8984375" style="101" customWidth="1"/>
    <col min="19" max="20" width="8.796875" style="101"/>
    <col min="21" max="21" width="2.59765625" style="101" customWidth="1"/>
    <col min="22" max="22" width="17" style="101" customWidth="1"/>
    <col min="23" max="23" width="2.5" style="101" customWidth="1"/>
    <col min="24" max="29" width="8.796875" style="101"/>
    <col min="30" max="30" width="3" style="154" customWidth="1"/>
    <col min="31" max="33" width="8.796875" style="101"/>
    <col min="34" max="34" width="2.5" style="122" customWidth="1"/>
    <col min="35" max="35" width="8.796875" style="101"/>
    <col min="36" max="36" width="10.296875" style="101" customWidth="1"/>
    <col min="37" max="40" width="8.796875" style="101"/>
    <col min="41" max="41" width="2.5" style="122" customWidth="1"/>
    <col min="42" max="16384" width="8.796875" style="101"/>
  </cols>
  <sheetData>
    <row r="1" spans="1:46" ht="24.6" customHeight="1" thickBot="1" x14ac:dyDescent="0.35">
      <c r="A1" s="175" t="s">
        <v>663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row>
    <row r="2" spans="1:46" x14ac:dyDescent="0.3">
      <c r="A2" s="133" t="s">
        <v>266</v>
      </c>
      <c r="B2" s="176" t="s">
        <v>249</v>
      </c>
      <c r="C2" s="176"/>
      <c r="D2" s="176"/>
      <c r="E2" s="176"/>
      <c r="F2" s="176"/>
      <c r="G2" s="176"/>
      <c r="H2" s="134"/>
      <c r="I2" s="176" t="s">
        <v>250</v>
      </c>
      <c r="J2" s="176"/>
      <c r="K2" s="176"/>
      <c r="L2" s="176"/>
      <c r="M2" s="176"/>
      <c r="N2" s="176"/>
      <c r="O2" s="176"/>
      <c r="P2" s="176"/>
      <c r="Q2" s="176"/>
      <c r="R2" s="134"/>
      <c r="S2" s="176" t="s">
        <v>251</v>
      </c>
      <c r="T2" s="176"/>
      <c r="U2" s="134"/>
      <c r="V2" s="135" t="s">
        <v>252</v>
      </c>
      <c r="W2" s="134"/>
      <c r="X2" s="176" t="s">
        <v>253</v>
      </c>
      <c r="Y2" s="176"/>
      <c r="Z2" s="176"/>
      <c r="AA2" s="176"/>
      <c r="AB2" s="176"/>
      <c r="AC2" s="176"/>
      <c r="AD2" s="136"/>
      <c r="AE2" s="176" t="s">
        <v>253</v>
      </c>
      <c r="AF2" s="176"/>
      <c r="AG2" s="176"/>
      <c r="AH2" s="134"/>
      <c r="AI2" s="176" t="s">
        <v>567</v>
      </c>
      <c r="AJ2" s="176"/>
      <c r="AK2" s="176"/>
      <c r="AL2" s="176"/>
      <c r="AM2" s="176"/>
      <c r="AN2" s="176"/>
      <c r="AO2" s="137"/>
      <c r="AP2" s="177" t="s">
        <v>256</v>
      </c>
      <c r="AQ2" s="177"/>
      <c r="AR2" s="177"/>
      <c r="AS2" s="177"/>
      <c r="AT2" s="177"/>
    </row>
    <row r="3" spans="1:46" ht="16.2" x14ac:dyDescent="0.3">
      <c r="A3" s="133" t="s">
        <v>267</v>
      </c>
      <c r="B3" s="138" t="s">
        <v>271</v>
      </c>
      <c r="C3" s="138" t="s">
        <v>272</v>
      </c>
      <c r="D3" s="138" t="s">
        <v>273</v>
      </c>
      <c r="E3" s="138" t="s">
        <v>274</v>
      </c>
      <c r="F3" s="138" t="s">
        <v>279</v>
      </c>
      <c r="G3" s="138" t="s">
        <v>280</v>
      </c>
      <c r="H3" s="138"/>
      <c r="I3" s="134" t="s">
        <v>98</v>
      </c>
      <c r="J3" s="134" t="s">
        <v>99</v>
      </c>
      <c r="K3" s="134" t="s">
        <v>104</v>
      </c>
      <c r="L3" s="134" t="s">
        <v>27</v>
      </c>
      <c r="M3" s="134" t="s">
        <v>105</v>
      </c>
      <c r="N3" s="134" t="s">
        <v>106</v>
      </c>
      <c r="O3" s="138" t="s">
        <v>62</v>
      </c>
      <c r="P3" s="138" t="s">
        <v>107</v>
      </c>
      <c r="Q3" s="138" t="s">
        <v>108</v>
      </c>
      <c r="R3" s="138"/>
      <c r="S3" s="138" t="s">
        <v>109</v>
      </c>
      <c r="T3" s="138" t="s">
        <v>112</v>
      </c>
      <c r="U3" s="138"/>
      <c r="V3" s="138" t="s">
        <v>114</v>
      </c>
      <c r="W3" s="138"/>
      <c r="X3" s="138" t="s">
        <v>64</v>
      </c>
      <c r="Y3" s="138" t="s">
        <v>28</v>
      </c>
      <c r="Z3" s="138" t="s">
        <v>29</v>
      </c>
      <c r="AA3" s="138" t="s">
        <v>30</v>
      </c>
      <c r="AB3" s="138" t="s">
        <v>201</v>
      </c>
      <c r="AC3" s="138" t="s">
        <v>70</v>
      </c>
      <c r="AD3" s="138"/>
      <c r="AE3" s="138" t="s">
        <v>223</v>
      </c>
      <c r="AF3" s="138" t="s">
        <v>229</v>
      </c>
      <c r="AG3" s="138" t="s">
        <v>230</v>
      </c>
      <c r="AH3" s="134"/>
      <c r="AI3" s="134" t="s">
        <v>177</v>
      </c>
      <c r="AJ3" s="134" t="s">
        <v>178</v>
      </c>
      <c r="AK3" s="134" t="s">
        <v>179</v>
      </c>
      <c r="AL3" s="134" t="s">
        <v>180</v>
      </c>
      <c r="AM3" s="134" t="s">
        <v>194</v>
      </c>
      <c r="AN3" s="134" t="s">
        <v>196</v>
      </c>
      <c r="AO3" s="134"/>
      <c r="AP3" s="134" t="s">
        <v>151</v>
      </c>
      <c r="AQ3" s="134" t="s">
        <v>153</v>
      </c>
      <c r="AR3" s="134" t="s">
        <v>161</v>
      </c>
      <c r="AS3" s="134" t="s">
        <v>162</v>
      </c>
      <c r="AT3" s="134" t="s">
        <v>169</v>
      </c>
    </row>
    <row r="4" spans="1:46" x14ac:dyDescent="0.3">
      <c r="A4" s="133" t="s">
        <v>35</v>
      </c>
      <c r="B4" s="138" t="s">
        <v>18</v>
      </c>
      <c r="C4" s="138" t="s">
        <v>18</v>
      </c>
      <c r="D4" s="138" t="s">
        <v>18</v>
      </c>
      <c r="E4" s="138" t="s">
        <v>19</v>
      </c>
      <c r="F4" s="138" t="s">
        <v>18</v>
      </c>
      <c r="G4" s="138" t="s">
        <v>18</v>
      </c>
      <c r="H4" s="138"/>
      <c r="I4" s="134" t="s">
        <v>19</v>
      </c>
      <c r="J4" s="134" t="s">
        <v>19</v>
      </c>
      <c r="K4" s="134" t="s">
        <v>19</v>
      </c>
      <c r="L4" s="138" t="s">
        <v>19</v>
      </c>
      <c r="M4" s="138" t="s">
        <v>18</v>
      </c>
      <c r="N4" s="138" t="s">
        <v>18</v>
      </c>
      <c r="O4" s="138" t="s">
        <v>63</v>
      </c>
      <c r="P4" s="138" t="s">
        <v>63</v>
      </c>
      <c r="Q4" s="138" t="s">
        <v>19</v>
      </c>
      <c r="R4" s="138"/>
      <c r="S4" s="138" t="s">
        <v>148</v>
      </c>
      <c r="T4" s="138" t="s">
        <v>19</v>
      </c>
      <c r="U4" s="138"/>
      <c r="V4" s="138" t="s">
        <v>18</v>
      </c>
      <c r="W4" s="138"/>
      <c r="X4" s="138" t="s">
        <v>63</v>
      </c>
      <c r="Y4" s="138" t="s">
        <v>63</v>
      </c>
      <c r="Z4" s="138" t="s">
        <v>19</v>
      </c>
      <c r="AA4" s="138" t="s">
        <v>63</v>
      </c>
      <c r="AB4" s="138" t="s">
        <v>63</v>
      </c>
      <c r="AC4" s="138" t="s">
        <v>18</v>
      </c>
      <c r="AD4" s="138"/>
      <c r="AE4" s="138" t="s">
        <v>19</v>
      </c>
      <c r="AF4" s="138" t="s">
        <v>19</v>
      </c>
      <c r="AG4" s="138" t="s">
        <v>18</v>
      </c>
      <c r="AH4" s="134"/>
      <c r="AI4" s="137" t="s">
        <v>86</v>
      </c>
      <c r="AJ4" s="137" t="s">
        <v>132</v>
      </c>
      <c r="AK4" s="137" t="s">
        <v>199</v>
      </c>
      <c r="AL4" s="137" t="s">
        <v>86</v>
      </c>
      <c r="AM4" s="137" t="s">
        <v>170</v>
      </c>
      <c r="AN4" s="137" t="s">
        <v>86</v>
      </c>
      <c r="AO4" s="137"/>
      <c r="AP4" s="137" t="s">
        <v>199</v>
      </c>
      <c r="AQ4" s="137" t="s">
        <v>86</v>
      </c>
      <c r="AR4" s="137" t="s">
        <v>86</v>
      </c>
      <c r="AS4" s="137" t="s">
        <v>129</v>
      </c>
      <c r="AT4" s="137" t="s">
        <v>258</v>
      </c>
    </row>
    <row r="5" spans="1:46" ht="15.6" x14ac:dyDescent="0.3">
      <c r="A5" s="133" t="s">
        <v>646</v>
      </c>
      <c r="B5" s="139">
        <v>42.19</v>
      </c>
      <c r="C5" s="139">
        <v>42.6</v>
      </c>
      <c r="D5" s="139">
        <v>42.09</v>
      </c>
      <c r="E5" s="139">
        <v>44.59</v>
      </c>
      <c r="F5" s="139">
        <v>41.84</v>
      </c>
      <c r="G5" s="140">
        <v>43.46</v>
      </c>
      <c r="H5" s="141"/>
      <c r="I5" s="139">
        <v>45.84</v>
      </c>
      <c r="J5" s="139">
        <v>45.25</v>
      </c>
      <c r="K5" s="139">
        <v>44.36</v>
      </c>
      <c r="L5" s="139">
        <v>44.58</v>
      </c>
      <c r="M5" s="139">
        <v>41.92</v>
      </c>
      <c r="N5" s="139">
        <v>43.96</v>
      </c>
      <c r="O5" s="139">
        <v>41.26</v>
      </c>
      <c r="P5" s="139">
        <v>40.97</v>
      </c>
      <c r="Q5" s="140">
        <v>43.92</v>
      </c>
      <c r="R5" s="140"/>
      <c r="S5" s="139">
        <v>49.78</v>
      </c>
      <c r="T5" s="140">
        <v>45.57</v>
      </c>
      <c r="U5" s="140"/>
      <c r="V5" s="140">
        <v>42.41</v>
      </c>
      <c r="W5" s="140"/>
      <c r="X5" s="139">
        <v>43.72</v>
      </c>
      <c r="Y5" s="139">
        <v>42.61</v>
      </c>
      <c r="Z5" s="139">
        <v>45.41</v>
      </c>
      <c r="AA5" s="139">
        <v>42.25</v>
      </c>
      <c r="AB5" s="139">
        <v>41.5</v>
      </c>
      <c r="AC5" s="139">
        <v>43.38</v>
      </c>
      <c r="AD5" s="141"/>
      <c r="AE5" s="139">
        <v>44.14</v>
      </c>
      <c r="AF5" s="139">
        <v>43.99</v>
      </c>
      <c r="AG5" s="139">
        <v>40.25</v>
      </c>
      <c r="AH5" s="142"/>
      <c r="AI5" s="139">
        <v>42.12</v>
      </c>
      <c r="AJ5" s="139">
        <v>45.03</v>
      </c>
      <c r="AK5" s="139">
        <v>39.11</v>
      </c>
      <c r="AL5" s="139">
        <v>42.09</v>
      </c>
      <c r="AM5" s="139">
        <v>48.78</v>
      </c>
      <c r="AN5" s="139">
        <v>43.26</v>
      </c>
      <c r="AO5" s="139"/>
      <c r="AP5" s="139">
        <v>43.31</v>
      </c>
      <c r="AQ5" s="139">
        <v>43.84</v>
      </c>
      <c r="AR5" s="139">
        <v>42.01</v>
      </c>
      <c r="AS5" s="139">
        <v>42.98</v>
      </c>
      <c r="AT5" s="139">
        <v>43.29</v>
      </c>
    </row>
    <row r="6" spans="1:46" ht="15.6" x14ac:dyDescent="0.3">
      <c r="A6" s="133" t="s">
        <v>647</v>
      </c>
      <c r="B6" s="139">
        <v>0.06</v>
      </c>
      <c r="C6" s="139">
        <v>0.05</v>
      </c>
      <c r="D6" s="139">
        <v>0.04</v>
      </c>
      <c r="E6" s="139">
        <v>0.1</v>
      </c>
      <c r="F6" s="139">
        <v>0.21</v>
      </c>
      <c r="G6" s="140">
        <v>0.14000000000000001</v>
      </c>
      <c r="H6" s="141"/>
      <c r="I6" s="139">
        <v>0.04</v>
      </c>
      <c r="J6" s="139">
        <v>0.03</v>
      </c>
      <c r="K6" s="139">
        <v>0.02</v>
      </c>
      <c r="L6" s="139">
        <v>0.03</v>
      </c>
      <c r="M6" s="139">
        <v>0.01</v>
      </c>
      <c r="N6" s="139">
        <v>0.02</v>
      </c>
      <c r="O6" s="139">
        <v>7.0000000000000007E-2</v>
      </c>
      <c r="P6" s="139">
        <v>0.06</v>
      </c>
      <c r="Q6" s="140">
        <v>0.05</v>
      </c>
      <c r="R6" s="140"/>
      <c r="S6" s="139">
        <v>0.12</v>
      </c>
      <c r="T6" s="140">
        <v>0.04</v>
      </c>
      <c r="U6" s="140"/>
      <c r="V6" s="140">
        <v>0.01</v>
      </c>
      <c r="W6" s="140"/>
      <c r="X6" s="139">
        <v>0.05</v>
      </c>
      <c r="Y6" s="139">
        <v>0.15</v>
      </c>
      <c r="Z6" s="139">
        <v>0.02</v>
      </c>
      <c r="AA6" s="139">
        <v>0.31</v>
      </c>
      <c r="AB6" s="139">
        <v>7.0000000000000007E-2</v>
      </c>
      <c r="AC6" s="139">
        <v>0.08</v>
      </c>
      <c r="AD6" s="141"/>
      <c r="AE6" s="139">
        <v>0.08</v>
      </c>
      <c r="AF6" s="139">
        <v>0.04</v>
      </c>
      <c r="AG6" s="139">
        <v>0.2</v>
      </c>
      <c r="AH6" s="142"/>
      <c r="AI6" s="139">
        <v>0.3</v>
      </c>
      <c r="AJ6" s="139">
        <v>0.6</v>
      </c>
      <c r="AK6" s="139">
        <v>0.56999999999999995</v>
      </c>
      <c r="AL6" s="139">
        <v>0.61</v>
      </c>
      <c r="AM6" s="139">
        <v>0.84</v>
      </c>
      <c r="AN6" s="139">
        <v>0.4</v>
      </c>
      <c r="AO6" s="139"/>
      <c r="AP6" s="139">
        <v>0.26</v>
      </c>
      <c r="AQ6" s="139">
        <v>0.73</v>
      </c>
      <c r="AR6" s="139">
        <v>0.78</v>
      </c>
      <c r="AS6" s="139">
        <v>1.4</v>
      </c>
      <c r="AT6" s="139">
        <v>1.83</v>
      </c>
    </row>
    <row r="7" spans="1:46" ht="15.6" x14ac:dyDescent="0.3">
      <c r="A7" s="133" t="s">
        <v>648</v>
      </c>
      <c r="B7" s="139">
        <v>1.02</v>
      </c>
      <c r="C7" s="139">
        <v>0.9</v>
      </c>
      <c r="D7" s="139">
        <v>0.92</v>
      </c>
      <c r="E7" s="139">
        <v>2.95</v>
      </c>
      <c r="F7" s="139">
        <v>1.38</v>
      </c>
      <c r="G7" s="140">
        <v>1.1499999999999999</v>
      </c>
      <c r="H7" s="141"/>
      <c r="I7" s="139">
        <v>1.88</v>
      </c>
      <c r="J7" s="139">
        <v>1.77</v>
      </c>
      <c r="K7" s="139">
        <v>1.47</v>
      </c>
      <c r="L7" s="139">
        <v>2.13</v>
      </c>
      <c r="M7" s="139">
        <v>0.45</v>
      </c>
      <c r="N7" s="139">
        <v>0.86</v>
      </c>
      <c r="O7" s="139">
        <v>0.99</v>
      </c>
      <c r="P7" s="139">
        <v>0.84</v>
      </c>
      <c r="Q7" s="140">
        <v>1.61</v>
      </c>
      <c r="R7" s="140"/>
      <c r="S7" s="139">
        <v>2.57</v>
      </c>
      <c r="T7" s="140">
        <v>1.3</v>
      </c>
      <c r="U7" s="140"/>
      <c r="V7" s="140">
        <v>0.55000000000000004</v>
      </c>
      <c r="W7" s="140"/>
      <c r="X7" s="139">
        <v>1.59</v>
      </c>
      <c r="Y7" s="139">
        <v>1.82</v>
      </c>
      <c r="Z7" s="139">
        <v>1.84</v>
      </c>
      <c r="AA7" s="139">
        <v>2.4700000000000002</v>
      </c>
      <c r="AB7" s="139">
        <v>1.01</v>
      </c>
      <c r="AC7" s="139">
        <v>1.25</v>
      </c>
      <c r="AD7" s="141"/>
      <c r="AE7" s="139">
        <v>1.85</v>
      </c>
      <c r="AF7" s="139">
        <v>2.1</v>
      </c>
      <c r="AG7" s="139">
        <v>1.73</v>
      </c>
      <c r="AH7" s="142"/>
      <c r="AI7" s="139">
        <v>2.48</v>
      </c>
      <c r="AJ7" s="139">
        <v>4.38</v>
      </c>
      <c r="AK7" s="139">
        <v>4</v>
      </c>
      <c r="AL7" s="139">
        <v>3.58</v>
      </c>
      <c r="AM7" s="139">
        <v>7.05</v>
      </c>
      <c r="AN7" s="139">
        <v>2.88</v>
      </c>
      <c r="AO7" s="139"/>
      <c r="AP7" s="139">
        <v>1.63</v>
      </c>
      <c r="AQ7" s="139">
        <v>4.47</v>
      </c>
      <c r="AR7" s="139">
        <v>3.82</v>
      </c>
      <c r="AS7" s="139">
        <v>5.8</v>
      </c>
      <c r="AT7" s="139">
        <v>7.14</v>
      </c>
    </row>
    <row r="8" spans="1:46" ht="16.2" x14ac:dyDescent="0.3">
      <c r="A8" s="133" t="s">
        <v>649</v>
      </c>
      <c r="B8" s="139">
        <v>8.59</v>
      </c>
      <c r="C8" s="139">
        <v>7.75</v>
      </c>
      <c r="D8" s="139">
        <v>7.86</v>
      </c>
      <c r="E8" s="139">
        <v>7.15</v>
      </c>
      <c r="F8" s="139">
        <v>7.88</v>
      </c>
      <c r="G8" s="140">
        <v>7.7</v>
      </c>
      <c r="H8" s="141"/>
      <c r="I8" s="139">
        <v>7.09</v>
      </c>
      <c r="J8" s="139">
        <v>7.23</v>
      </c>
      <c r="K8" s="139">
        <v>7.48</v>
      </c>
      <c r="L8" s="139">
        <v>7.29</v>
      </c>
      <c r="M8" s="139">
        <v>8.61</v>
      </c>
      <c r="N8" s="139">
        <v>7.44</v>
      </c>
      <c r="O8" s="139">
        <v>12.01</v>
      </c>
      <c r="P8" s="139">
        <v>12.85</v>
      </c>
      <c r="Q8" s="140">
        <v>8.65</v>
      </c>
      <c r="R8" s="140"/>
      <c r="S8" s="139">
        <v>6.31</v>
      </c>
      <c r="T8" s="140">
        <v>7.05</v>
      </c>
      <c r="U8" s="140"/>
      <c r="V8" s="140">
        <v>7.82</v>
      </c>
      <c r="W8" s="140"/>
      <c r="X8" s="139">
        <v>9.56</v>
      </c>
      <c r="Y8" s="139">
        <v>9.7799999999999994</v>
      </c>
      <c r="Z8" s="139">
        <v>7.32</v>
      </c>
      <c r="AA8" s="139">
        <v>11.49</v>
      </c>
      <c r="AB8" s="139">
        <v>10.61</v>
      </c>
      <c r="AC8" s="139">
        <v>8.18</v>
      </c>
      <c r="AD8" s="141"/>
      <c r="AE8" s="139">
        <v>7.7</v>
      </c>
      <c r="AF8" s="139">
        <v>9.76</v>
      </c>
      <c r="AG8" s="139">
        <v>11.66</v>
      </c>
      <c r="AH8" s="142"/>
      <c r="AI8" s="139">
        <v>13.71</v>
      </c>
      <c r="AJ8" s="139">
        <v>11.76</v>
      </c>
      <c r="AK8" s="139">
        <v>17.510000000000002</v>
      </c>
      <c r="AL8" s="139">
        <v>14.66</v>
      </c>
      <c r="AM8" s="139">
        <v>9.0500000000000007</v>
      </c>
      <c r="AN8" s="139">
        <v>12.73</v>
      </c>
      <c r="AO8" s="139"/>
      <c r="AP8" s="139">
        <v>11.88</v>
      </c>
      <c r="AQ8" s="139">
        <v>11.92</v>
      </c>
      <c r="AR8" s="139">
        <v>12.26</v>
      </c>
      <c r="AS8" s="139">
        <v>13.64</v>
      </c>
      <c r="AT8" s="139">
        <v>12.19</v>
      </c>
    </row>
    <row r="9" spans="1:46" x14ac:dyDescent="0.3">
      <c r="A9" s="133" t="s">
        <v>650</v>
      </c>
      <c r="B9" s="139">
        <v>0.14000000000000001</v>
      </c>
      <c r="C9" s="139">
        <v>0.14000000000000001</v>
      </c>
      <c r="D9" s="139">
        <v>0.13</v>
      </c>
      <c r="E9" s="139">
        <v>0.13</v>
      </c>
      <c r="F9" s="139">
        <v>0.14000000000000001</v>
      </c>
      <c r="G9" s="140">
        <v>0.14000000000000001</v>
      </c>
      <c r="H9" s="141"/>
      <c r="I9" s="139">
        <v>0.12</v>
      </c>
      <c r="J9" s="139">
        <v>0.12</v>
      </c>
      <c r="K9" s="139">
        <v>0.12</v>
      </c>
      <c r="L9" s="139">
        <v>0.12</v>
      </c>
      <c r="M9" s="139">
        <v>0.12</v>
      </c>
      <c r="N9" s="139">
        <v>0.12</v>
      </c>
      <c r="O9" s="139">
        <v>0.2</v>
      </c>
      <c r="P9" s="139">
        <v>0.21</v>
      </c>
      <c r="Q9" s="140">
        <v>0.13</v>
      </c>
      <c r="R9" s="140"/>
      <c r="S9" s="139">
        <v>0.12</v>
      </c>
      <c r="T9" s="140">
        <v>0.12</v>
      </c>
      <c r="U9" s="140"/>
      <c r="V9" s="140">
        <v>0.12</v>
      </c>
      <c r="W9" s="140"/>
      <c r="X9" s="139">
        <v>0.14000000000000001</v>
      </c>
      <c r="Y9" s="139">
        <v>0.15</v>
      </c>
      <c r="Z9" s="139">
        <v>0.12</v>
      </c>
      <c r="AA9" s="139">
        <v>0.16</v>
      </c>
      <c r="AB9" s="139">
        <v>0.15</v>
      </c>
      <c r="AC9" s="139">
        <v>0.13</v>
      </c>
      <c r="AD9" s="141"/>
      <c r="AE9" s="139">
        <v>0.12</v>
      </c>
      <c r="AF9" s="139">
        <v>0.16</v>
      </c>
      <c r="AG9" s="139">
        <v>0.18</v>
      </c>
      <c r="AH9" s="142"/>
      <c r="AI9" s="139">
        <v>0.2</v>
      </c>
      <c r="AJ9" s="139">
        <v>0.19</v>
      </c>
      <c r="AK9" s="139">
        <v>0.23</v>
      </c>
      <c r="AL9" s="139">
        <v>0.21</v>
      </c>
      <c r="AM9" s="139">
        <v>0.19</v>
      </c>
      <c r="AN9" s="139">
        <v>0.2</v>
      </c>
      <c r="AO9" s="139"/>
      <c r="AP9" s="139">
        <v>0.12</v>
      </c>
      <c r="AQ9" s="139">
        <v>0.18</v>
      </c>
      <c r="AR9" s="139">
        <v>0.21</v>
      </c>
      <c r="AS9" s="139">
        <v>0.2</v>
      </c>
      <c r="AT9" s="139">
        <v>0.18</v>
      </c>
    </row>
    <row r="10" spans="1:46" x14ac:dyDescent="0.3">
      <c r="A10" s="133" t="s">
        <v>651</v>
      </c>
      <c r="B10" s="139">
        <v>44.42</v>
      </c>
      <c r="C10" s="139">
        <v>45.1</v>
      </c>
      <c r="D10" s="139">
        <v>46.48</v>
      </c>
      <c r="E10" s="139">
        <v>41.22</v>
      </c>
      <c r="F10" s="139">
        <v>44.62</v>
      </c>
      <c r="G10" s="140">
        <v>43.96</v>
      </c>
      <c r="H10" s="141"/>
      <c r="I10" s="139">
        <v>42.65</v>
      </c>
      <c r="J10" s="139">
        <v>43.62</v>
      </c>
      <c r="K10" s="139">
        <v>45.24</v>
      </c>
      <c r="L10" s="139">
        <v>43.92</v>
      </c>
      <c r="M10" s="139">
        <v>48.52</v>
      </c>
      <c r="N10" s="139">
        <v>46.56</v>
      </c>
      <c r="O10" s="139">
        <v>43.17</v>
      </c>
      <c r="P10" s="139">
        <v>43.02</v>
      </c>
      <c r="Q10" s="140">
        <v>43.48</v>
      </c>
      <c r="R10" s="140"/>
      <c r="S10" s="139">
        <v>34.43</v>
      </c>
      <c r="T10" s="140">
        <v>44.02</v>
      </c>
      <c r="U10" s="140"/>
      <c r="V10" s="140">
        <v>48.63</v>
      </c>
      <c r="W10" s="140"/>
      <c r="X10" s="139">
        <v>42.7</v>
      </c>
      <c r="Y10" s="139">
        <v>43.42</v>
      </c>
      <c r="Z10" s="139">
        <v>42.79</v>
      </c>
      <c r="AA10" s="139">
        <v>40.130000000000003</v>
      </c>
      <c r="AB10" s="139">
        <v>45.26</v>
      </c>
      <c r="AC10" s="139">
        <v>45.73</v>
      </c>
      <c r="AD10" s="141"/>
      <c r="AE10" s="139">
        <v>43.5</v>
      </c>
      <c r="AF10" s="139">
        <v>41.26</v>
      </c>
      <c r="AG10" s="139">
        <v>42.95</v>
      </c>
      <c r="AH10" s="142"/>
      <c r="AI10" s="139">
        <v>34.69</v>
      </c>
      <c r="AJ10" s="139">
        <v>24.64</v>
      </c>
      <c r="AK10" s="139">
        <v>32.450000000000003</v>
      </c>
      <c r="AL10" s="139">
        <v>28.8</v>
      </c>
      <c r="AM10" s="139">
        <v>15.98</v>
      </c>
      <c r="AN10" s="139">
        <v>31.45</v>
      </c>
      <c r="AO10" s="139"/>
      <c r="AP10" s="139">
        <v>36.18</v>
      </c>
      <c r="AQ10" s="139">
        <v>27.95</v>
      </c>
      <c r="AR10" s="139">
        <v>28.37</v>
      </c>
      <c r="AS10" s="139">
        <v>20.76</v>
      </c>
      <c r="AT10" s="139">
        <v>17.559999999999999</v>
      </c>
    </row>
    <row r="11" spans="1:46" x14ac:dyDescent="0.3">
      <c r="A11" s="133" t="s">
        <v>652</v>
      </c>
      <c r="B11" s="139">
        <v>0.82</v>
      </c>
      <c r="C11" s="139">
        <v>0.83</v>
      </c>
      <c r="D11" s="139">
        <v>0.78</v>
      </c>
      <c r="E11" s="139">
        <v>2.5099999999999998</v>
      </c>
      <c r="F11" s="139">
        <v>1.3</v>
      </c>
      <c r="G11" s="140">
        <v>0.89</v>
      </c>
      <c r="H11" s="141"/>
      <c r="I11" s="139">
        <v>2.16</v>
      </c>
      <c r="J11" s="139">
        <v>1.82</v>
      </c>
      <c r="K11" s="139">
        <v>1.01</v>
      </c>
      <c r="L11" s="139">
        <v>1.04</v>
      </c>
      <c r="M11" s="139">
        <v>0.36</v>
      </c>
      <c r="N11" s="139">
        <v>0.91</v>
      </c>
      <c r="O11" s="139">
        <v>2.13</v>
      </c>
      <c r="P11" s="139">
        <v>1.84</v>
      </c>
      <c r="Q11" s="140">
        <v>2.12</v>
      </c>
      <c r="R11" s="140"/>
      <c r="S11" s="139">
        <v>6.46</v>
      </c>
      <c r="T11" s="140">
        <v>1.76</v>
      </c>
      <c r="U11" s="140"/>
      <c r="V11" s="140">
        <v>0.33</v>
      </c>
      <c r="W11" s="140"/>
      <c r="X11" s="139">
        <v>2.12</v>
      </c>
      <c r="Y11" s="139">
        <v>1.83</v>
      </c>
      <c r="Z11" s="139">
        <v>2.35</v>
      </c>
      <c r="AA11" s="139">
        <v>2.77</v>
      </c>
      <c r="AB11" s="139">
        <v>1.27</v>
      </c>
      <c r="AC11" s="139">
        <v>1.05</v>
      </c>
      <c r="AD11" s="141"/>
      <c r="AE11" s="139">
        <v>0.98</v>
      </c>
      <c r="AF11" s="139">
        <v>1.87</v>
      </c>
      <c r="AG11" s="139">
        <v>1.33</v>
      </c>
      <c r="AH11" s="142"/>
      <c r="AI11" s="139">
        <v>5.23</v>
      </c>
      <c r="AJ11" s="139">
        <v>11.8</v>
      </c>
      <c r="AK11" s="139">
        <v>4.9800000000000004</v>
      </c>
      <c r="AL11" s="139">
        <v>8.67</v>
      </c>
      <c r="AM11" s="139">
        <v>15.67</v>
      </c>
      <c r="AN11" s="139">
        <v>7.79</v>
      </c>
      <c r="AO11" s="139"/>
      <c r="AP11" s="139">
        <v>5.64</v>
      </c>
      <c r="AQ11" s="139">
        <v>9.58</v>
      </c>
      <c r="AR11" s="139">
        <v>9.0399999999999991</v>
      </c>
      <c r="AS11" s="139">
        <v>13.51</v>
      </c>
      <c r="AT11" s="139">
        <v>16.010000000000002</v>
      </c>
    </row>
    <row r="12" spans="1:46" ht="15.6" x14ac:dyDescent="0.3">
      <c r="A12" s="133" t="s">
        <v>653</v>
      </c>
      <c r="B12" s="139">
        <v>0.19</v>
      </c>
      <c r="C12" s="139">
        <v>0.1</v>
      </c>
      <c r="D12" s="139">
        <v>0.21</v>
      </c>
      <c r="E12" s="139">
        <v>0.33</v>
      </c>
      <c r="F12" s="139">
        <v>0.38</v>
      </c>
      <c r="G12" s="140">
        <v>0.26</v>
      </c>
      <c r="H12" s="141"/>
      <c r="I12" s="139">
        <v>0.14000000000000001</v>
      </c>
      <c r="J12" s="139">
        <v>0.1</v>
      </c>
      <c r="K12" s="139">
        <v>0.2</v>
      </c>
      <c r="L12" s="139">
        <v>0.62</v>
      </c>
      <c r="M12" s="139">
        <v>0</v>
      </c>
      <c r="N12" s="139">
        <v>0.12</v>
      </c>
      <c r="O12" s="139">
        <v>0.09</v>
      </c>
      <c r="P12" s="139">
        <v>0.14000000000000001</v>
      </c>
      <c r="Q12" s="140">
        <v>0.01</v>
      </c>
      <c r="R12" s="140"/>
      <c r="S12" s="139">
        <v>0.13</v>
      </c>
      <c r="T12" s="140">
        <v>0.12</v>
      </c>
      <c r="U12" s="140"/>
      <c r="V12" s="140">
        <v>0.09</v>
      </c>
      <c r="W12" s="140"/>
      <c r="X12" s="139">
        <v>0.09</v>
      </c>
      <c r="Y12" s="139">
        <v>0.18</v>
      </c>
      <c r="Z12" s="139">
        <v>0.1</v>
      </c>
      <c r="AA12" s="139">
        <v>0.27</v>
      </c>
      <c r="AB12" s="139">
        <v>7.0000000000000007E-2</v>
      </c>
      <c r="AC12" s="139">
        <v>0.13</v>
      </c>
      <c r="AD12" s="141"/>
      <c r="AE12" s="139">
        <v>0.17</v>
      </c>
      <c r="AF12" s="139">
        <v>0.11</v>
      </c>
      <c r="AG12" s="139">
        <v>0.18</v>
      </c>
      <c r="AH12" s="142"/>
      <c r="AI12" s="139">
        <v>0.31</v>
      </c>
      <c r="AJ12" s="139">
        <v>0.54</v>
      </c>
      <c r="AK12" s="139">
        <v>0.21</v>
      </c>
      <c r="AL12" s="139">
        <v>0.39</v>
      </c>
      <c r="AM12" s="139">
        <v>0.96</v>
      </c>
      <c r="AN12" s="139">
        <v>0.41</v>
      </c>
      <c r="AO12" s="139"/>
      <c r="AP12" s="139">
        <v>0.14000000000000001</v>
      </c>
      <c r="AQ12" s="139">
        <v>0.44</v>
      </c>
      <c r="AR12" s="139">
        <v>0.39</v>
      </c>
      <c r="AS12" s="139">
        <v>0.57999999999999996</v>
      </c>
      <c r="AT12" s="139">
        <v>0.64</v>
      </c>
    </row>
    <row r="13" spans="1:46" ht="15.6" x14ac:dyDescent="0.3">
      <c r="A13" s="133" t="s">
        <v>654</v>
      </c>
      <c r="B13" s="139">
        <v>0.09</v>
      </c>
      <c r="C13" s="139">
        <v>7.0000000000000007E-2</v>
      </c>
      <c r="D13" s="139">
        <v>7.0000000000000007E-2</v>
      </c>
      <c r="E13" s="139">
        <v>0.1</v>
      </c>
      <c r="F13" s="139">
        <v>0.14000000000000001</v>
      </c>
      <c r="G13" s="140">
        <v>0.13</v>
      </c>
      <c r="H13" s="141"/>
      <c r="I13" s="139">
        <v>7.0000000000000007E-2</v>
      </c>
      <c r="J13" s="139">
        <v>0.05</v>
      </c>
      <c r="K13" s="139">
        <v>0.1</v>
      </c>
      <c r="L13" s="139">
        <v>0.26</v>
      </c>
      <c r="M13" s="139">
        <v>0.01</v>
      </c>
      <c r="N13" s="139">
        <v>0.01</v>
      </c>
      <c r="O13" s="139">
        <v>0.03</v>
      </c>
      <c r="P13" s="139">
        <v>0.03</v>
      </c>
      <c r="Q13" s="140">
        <v>0.01</v>
      </c>
      <c r="R13" s="140"/>
      <c r="S13" s="139">
        <v>0.03</v>
      </c>
      <c r="T13" s="140">
        <v>0.01</v>
      </c>
      <c r="U13" s="140"/>
      <c r="V13" s="140">
        <v>0.04</v>
      </c>
      <c r="W13" s="140"/>
      <c r="X13" s="139">
        <v>0.01</v>
      </c>
      <c r="Y13" s="139">
        <v>0.03</v>
      </c>
      <c r="Z13" s="139">
        <v>0.03</v>
      </c>
      <c r="AA13" s="139">
        <v>0.06</v>
      </c>
      <c r="AB13" s="139">
        <v>0.03</v>
      </c>
      <c r="AC13" s="139">
        <v>0.06</v>
      </c>
      <c r="AD13" s="141"/>
      <c r="AE13" s="139">
        <v>0.04</v>
      </c>
      <c r="AF13" s="139">
        <v>0.03</v>
      </c>
      <c r="AG13" s="139">
        <v>7.0000000000000007E-2</v>
      </c>
      <c r="AH13" s="142"/>
      <c r="AI13" s="139">
        <v>0.03</v>
      </c>
      <c r="AJ13" s="139">
        <v>0.03</v>
      </c>
      <c r="AK13" s="139">
        <v>0.01</v>
      </c>
      <c r="AL13" s="139">
        <v>0.01</v>
      </c>
      <c r="AM13" s="139">
        <v>0.11</v>
      </c>
      <c r="AN13" s="139">
        <v>0.01</v>
      </c>
      <c r="AO13" s="139"/>
      <c r="AP13" s="139">
        <v>0.01</v>
      </c>
      <c r="AQ13" s="139">
        <v>0.05</v>
      </c>
      <c r="AR13" s="139">
        <v>0.04</v>
      </c>
      <c r="AS13" s="139">
        <v>0.04</v>
      </c>
      <c r="AT13" s="139">
        <v>0.03</v>
      </c>
    </row>
    <row r="14" spans="1:46" ht="15.6" x14ac:dyDescent="0.3">
      <c r="A14" s="133" t="s">
        <v>655</v>
      </c>
      <c r="B14" s="143">
        <v>0.05</v>
      </c>
      <c r="C14" s="143">
        <v>0.04</v>
      </c>
      <c r="D14" s="143">
        <v>0.05</v>
      </c>
      <c r="E14" s="143">
        <v>0.03</v>
      </c>
      <c r="F14" s="143">
        <v>0.08</v>
      </c>
      <c r="G14" s="143">
        <v>0.1</v>
      </c>
      <c r="H14" s="141"/>
      <c r="I14" s="143">
        <v>0.02</v>
      </c>
      <c r="J14" s="143">
        <v>0.01</v>
      </c>
      <c r="K14" s="143">
        <v>0.01</v>
      </c>
      <c r="L14" s="143">
        <v>0.02</v>
      </c>
      <c r="M14" s="143">
        <v>0</v>
      </c>
      <c r="N14" s="143">
        <v>0.01</v>
      </c>
      <c r="O14" s="143">
        <v>0.05</v>
      </c>
      <c r="P14" s="143">
        <v>0.03</v>
      </c>
      <c r="Q14" s="143">
        <v>0.02</v>
      </c>
      <c r="R14" s="140"/>
      <c r="S14" s="143">
        <v>0.06</v>
      </c>
      <c r="T14" s="143">
        <v>0.01</v>
      </c>
      <c r="U14" s="140"/>
      <c r="V14" s="143">
        <v>0</v>
      </c>
      <c r="W14" s="140"/>
      <c r="X14" s="143">
        <v>0.03</v>
      </c>
      <c r="Y14" s="143">
        <v>0.04</v>
      </c>
      <c r="Z14" s="143">
        <v>0.02</v>
      </c>
      <c r="AA14" s="143">
        <v>0.09</v>
      </c>
      <c r="AB14" s="143">
        <v>0.04</v>
      </c>
      <c r="AC14" s="143">
        <v>0.02</v>
      </c>
      <c r="AD14" s="141"/>
      <c r="AE14" s="143">
        <v>0.02</v>
      </c>
      <c r="AF14" s="143">
        <v>0.02</v>
      </c>
      <c r="AG14" s="143">
        <v>0.03</v>
      </c>
      <c r="AH14" s="142"/>
      <c r="AI14" s="143">
        <v>0.02</v>
      </c>
      <c r="AJ14" s="143">
        <v>0.01</v>
      </c>
      <c r="AK14" s="143">
        <v>0.01</v>
      </c>
      <c r="AL14" s="143">
        <v>0.02</v>
      </c>
      <c r="AM14" s="143">
        <v>0.02</v>
      </c>
      <c r="AN14" s="143">
        <v>0.02</v>
      </c>
      <c r="AO14" s="139"/>
      <c r="AP14" s="143">
        <v>0.02</v>
      </c>
      <c r="AQ14" s="143">
        <v>0.03</v>
      </c>
      <c r="AR14" s="143">
        <v>0.04</v>
      </c>
      <c r="AS14" s="143">
        <v>0.03</v>
      </c>
      <c r="AT14" s="143">
        <v>0.02</v>
      </c>
    </row>
    <row r="15" spans="1:46" x14ac:dyDescent="0.3">
      <c r="A15" s="133" t="s">
        <v>656</v>
      </c>
      <c r="B15" s="139">
        <f>SUM(B5:B14)</f>
        <v>97.57</v>
      </c>
      <c r="C15" s="139">
        <f t="shared" ref="C15:AC15" si="0">SUM(C5:C14)</f>
        <v>97.579999999999984</v>
      </c>
      <c r="D15" s="139">
        <f t="shared" si="0"/>
        <v>98.63</v>
      </c>
      <c r="E15" s="139">
        <f t="shared" si="0"/>
        <v>99.110000000000014</v>
      </c>
      <c r="F15" s="139">
        <f t="shared" si="0"/>
        <v>97.97</v>
      </c>
      <c r="G15" s="139">
        <f t="shared" si="0"/>
        <v>97.93</v>
      </c>
      <c r="H15" s="141"/>
      <c r="I15" s="139">
        <f t="shared" si="0"/>
        <v>100.00999999999999</v>
      </c>
      <c r="J15" s="139">
        <f t="shared" si="0"/>
        <v>99.999999999999986</v>
      </c>
      <c r="K15" s="139">
        <f t="shared" si="0"/>
        <v>100.01</v>
      </c>
      <c r="L15" s="139">
        <f t="shared" si="0"/>
        <v>100.01</v>
      </c>
      <c r="M15" s="139">
        <f t="shared" si="0"/>
        <v>100</v>
      </c>
      <c r="N15" s="139">
        <f t="shared" si="0"/>
        <v>100.01000000000002</v>
      </c>
      <c r="O15" s="139">
        <f t="shared" si="0"/>
        <v>100</v>
      </c>
      <c r="P15" s="139">
        <f t="shared" si="0"/>
        <v>99.990000000000023</v>
      </c>
      <c r="Q15" s="139">
        <f t="shared" si="0"/>
        <v>100.00000000000001</v>
      </c>
      <c r="R15" s="140"/>
      <c r="S15" s="139">
        <f t="shared" si="0"/>
        <v>100.00999999999999</v>
      </c>
      <c r="T15" s="139">
        <f t="shared" si="0"/>
        <v>100.00000000000001</v>
      </c>
      <c r="U15" s="140"/>
      <c r="V15" s="139">
        <f t="shared" si="0"/>
        <v>100</v>
      </c>
      <c r="W15" s="140"/>
      <c r="X15" s="139">
        <f t="shared" si="0"/>
        <v>100.01000000000002</v>
      </c>
      <c r="Y15" s="139">
        <f t="shared" si="0"/>
        <v>100.01000000000002</v>
      </c>
      <c r="Z15" s="139">
        <f t="shared" si="0"/>
        <v>99.999999999999986</v>
      </c>
      <c r="AA15" s="139">
        <f t="shared" si="0"/>
        <v>100</v>
      </c>
      <c r="AB15" s="139">
        <f t="shared" si="0"/>
        <v>100.00999999999999</v>
      </c>
      <c r="AC15" s="139">
        <f t="shared" si="0"/>
        <v>100.00999999999999</v>
      </c>
      <c r="AD15" s="141"/>
      <c r="AE15" s="139">
        <f>SUM(AE5:AE14)</f>
        <v>98.600000000000009</v>
      </c>
      <c r="AF15" s="139">
        <f t="shared" ref="AF15:AG15" si="1">SUM(AF5:AF14)</f>
        <v>99.34</v>
      </c>
      <c r="AG15" s="139">
        <f t="shared" si="1"/>
        <v>98.58</v>
      </c>
      <c r="AH15" s="142"/>
      <c r="AI15" s="139">
        <f>SUM(AI5:AI14)</f>
        <v>99.09</v>
      </c>
      <c r="AJ15" s="139">
        <f t="shared" ref="AJ15:AN15" si="2">SUM(AJ5:AJ14)</f>
        <v>98.98</v>
      </c>
      <c r="AK15" s="139">
        <f t="shared" si="2"/>
        <v>99.080000000000013</v>
      </c>
      <c r="AL15" s="139">
        <f t="shared" si="2"/>
        <v>99.04</v>
      </c>
      <c r="AM15" s="139">
        <f t="shared" si="2"/>
        <v>98.649999999999991</v>
      </c>
      <c r="AN15" s="139">
        <f t="shared" si="2"/>
        <v>99.15</v>
      </c>
      <c r="AO15" s="142"/>
      <c r="AP15" s="139">
        <f>SUM(AP5:AP14)</f>
        <v>99.19</v>
      </c>
      <c r="AQ15" s="139">
        <f t="shared" ref="AQ15:AT15" si="3">SUM(AQ5:AQ14)</f>
        <v>99.19</v>
      </c>
      <c r="AR15" s="139">
        <f t="shared" si="3"/>
        <v>96.960000000000022</v>
      </c>
      <c r="AS15" s="139">
        <f t="shared" si="3"/>
        <v>98.940000000000012</v>
      </c>
      <c r="AT15" s="139">
        <f t="shared" si="3"/>
        <v>98.890000000000015</v>
      </c>
    </row>
    <row r="16" spans="1:46" x14ac:dyDescent="0.3">
      <c r="A16" s="133" t="s">
        <v>657</v>
      </c>
      <c r="B16" s="139">
        <v>0.27</v>
      </c>
      <c r="C16" s="139">
        <v>0.26</v>
      </c>
      <c r="D16" s="139">
        <v>0.46</v>
      </c>
      <c r="E16" s="140" t="s">
        <v>592</v>
      </c>
      <c r="F16" s="139">
        <v>0.2</v>
      </c>
      <c r="G16" s="140">
        <v>0.38</v>
      </c>
      <c r="H16" s="141"/>
      <c r="I16" s="140" t="s">
        <v>592</v>
      </c>
      <c r="J16" s="140" t="s">
        <v>592</v>
      </c>
      <c r="K16" s="140" t="s">
        <v>592</v>
      </c>
      <c r="L16" s="140" t="s">
        <v>592</v>
      </c>
      <c r="M16" s="140" t="s">
        <v>592</v>
      </c>
      <c r="N16" s="140" t="s">
        <v>592</v>
      </c>
      <c r="O16" s="140" t="s">
        <v>592</v>
      </c>
      <c r="P16" s="140" t="s">
        <v>592</v>
      </c>
      <c r="Q16" s="140" t="s">
        <v>592</v>
      </c>
      <c r="R16" s="140"/>
      <c r="S16" s="140" t="s">
        <v>592</v>
      </c>
      <c r="T16" s="140" t="s">
        <v>592</v>
      </c>
      <c r="U16" s="140"/>
      <c r="V16" s="140" t="s">
        <v>592</v>
      </c>
      <c r="W16" s="140"/>
      <c r="X16" s="140" t="s">
        <v>592</v>
      </c>
      <c r="Y16" s="140" t="s">
        <v>592</v>
      </c>
      <c r="Z16" s="140" t="s">
        <v>592</v>
      </c>
      <c r="AA16" s="140" t="s">
        <v>592</v>
      </c>
      <c r="AB16" s="140" t="s">
        <v>592</v>
      </c>
      <c r="AC16" s="140" t="s">
        <v>592</v>
      </c>
      <c r="AD16" s="141"/>
      <c r="AE16" s="139">
        <v>0.87</v>
      </c>
      <c r="AF16" s="140" t="s">
        <v>592</v>
      </c>
      <c r="AG16" s="139">
        <v>0.17</v>
      </c>
      <c r="AH16" s="142"/>
      <c r="AI16" s="139">
        <v>0.82</v>
      </c>
      <c r="AJ16" s="139">
        <v>0.71</v>
      </c>
      <c r="AK16" s="139">
        <v>0.54</v>
      </c>
      <c r="AL16" s="139">
        <v>0.69</v>
      </c>
      <c r="AM16" s="139">
        <v>0.28999999999999998</v>
      </c>
      <c r="AN16" s="139">
        <v>0.7</v>
      </c>
      <c r="AO16" s="142"/>
      <c r="AP16" s="139">
        <v>0.65</v>
      </c>
      <c r="AQ16" s="139">
        <v>0.62</v>
      </c>
      <c r="AR16" s="139">
        <v>0.84</v>
      </c>
      <c r="AS16" s="139">
        <v>0.66</v>
      </c>
      <c r="AT16" s="139">
        <v>0.62</v>
      </c>
    </row>
    <row r="17" spans="1:46" x14ac:dyDescent="0.3">
      <c r="A17" s="133" t="s">
        <v>310</v>
      </c>
      <c r="B17" s="144">
        <f>(B10/40.32)/((B10/40.32)+(B8/71.85))*100</f>
        <v>90.210399551058984</v>
      </c>
      <c r="C17" s="144">
        <f t="shared" ref="C17:G17" si="4">(C10/40.32)/((C10/40.32)+(C8/71.85))*100</f>
        <v>91.204968314750005</v>
      </c>
      <c r="D17" s="144">
        <f t="shared" si="4"/>
        <v>91.332834058507046</v>
      </c>
      <c r="E17" s="144">
        <f t="shared" si="4"/>
        <v>91.129449882998017</v>
      </c>
      <c r="F17" s="144">
        <f t="shared" si="4"/>
        <v>90.98321561794998</v>
      </c>
      <c r="G17" s="144">
        <f t="shared" si="4"/>
        <v>91.050305708577994</v>
      </c>
      <c r="H17" s="141"/>
      <c r="I17" s="144">
        <f t="shared" ref="I17:Q17" si="5">(I10/40.32)/((I10/40.32)+(I8/71.85))*100</f>
        <v>91.467294006906243</v>
      </c>
      <c r="J17" s="144">
        <f t="shared" si="5"/>
        <v>91.490171124528857</v>
      </c>
      <c r="K17" s="144">
        <f t="shared" si="5"/>
        <v>91.509398585778129</v>
      </c>
      <c r="L17" s="144">
        <f t="shared" si="5"/>
        <v>91.479183233877876</v>
      </c>
      <c r="M17" s="144">
        <f t="shared" si="5"/>
        <v>90.943739276259222</v>
      </c>
      <c r="N17" s="144">
        <f t="shared" si="5"/>
        <v>91.770789304238249</v>
      </c>
      <c r="O17" s="144">
        <f t="shared" si="5"/>
        <v>86.49631455057947</v>
      </c>
      <c r="P17" s="144">
        <f t="shared" si="5"/>
        <v>85.644284072007991</v>
      </c>
      <c r="Q17" s="144">
        <f t="shared" si="5"/>
        <v>89.957170080908639</v>
      </c>
      <c r="R17" s="140"/>
      <c r="S17" s="144">
        <f t="shared" ref="S17:T17" si="6">(S10/40.32)/((S10/40.32)+(S8/71.85))*100</f>
        <v>90.674516928598038</v>
      </c>
      <c r="T17" s="144">
        <f t="shared" si="6"/>
        <v>91.753747287932171</v>
      </c>
      <c r="U17" s="140"/>
      <c r="V17" s="144">
        <f t="shared" ref="V17" si="7">(V10/40.32)/((V10/40.32)+(V8/71.85))*100</f>
        <v>91.722973252334057</v>
      </c>
      <c r="W17" s="140"/>
      <c r="X17" s="144">
        <f t="shared" ref="X17:AC17" si="8">(X10/40.32)/((X10/40.32)+(X8/71.85))*100</f>
        <v>88.838444708489263</v>
      </c>
      <c r="Y17" s="144">
        <f t="shared" si="8"/>
        <v>88.778507437814184</v>
      </c>
      <c r="Z17" s="144">
        <f t="shared" si="8"/>
        <v>91.241035778715712</v>
      </c>
      <c r="AA17" s="144">
        <f t="shared" si="8"/>
        <v>86.156863529032734</v>
      </c>
      <c r="AB17" s="144">
        <f t="shared" si="8"/>
        <v>88.374265454859113</v>
      </c>
      <c r="AC17" s="144">
        <f t="shared" si="8"/>
        <v>90.877722338051626</v>
      </c>
      <c r="AD17" s="141"/>
      <c r="AE17" s="144">
        <f>(AE10/40.32)/((AE10/40.32)+(AE8/71.85))*100</f>
        <v>90.964216768691173</v>
      </c>
      <c r="AF17" s="144">
        <f t="shared" ref="AF17:AG17" si="9">(AF10/40.32)/((AF10/40.32)+(AF8/71.85))*100</f>
        <v>88.281213567071077</v>
      </c>
      <c r="AG17" s="144">
        <f t="shared" si="9"/>
        <v>86.779542366308235</v>
      </c>
      <c r="AH17" s="142"/>
      <c r="AI17" s="144">
        <f>(AI10/40.32)/((AI10/40.32)+(AI8/71.85))*100</f>
        <v>81.847640977692663</v>
      </c>
      <c r="AJ17" s="144">
        <f t="shared" ref="AJ17:AN17" si="10">(AJ10/40.32)/((AJ10/40.32)+(AJ8/71.85))*100</f>
        <v>78.874883985509413</v>
      </c>
      <c r="AK17" s="144">
        <f t="shared" si="10"/>
        <v>76.757369468941548</v>
      </c>
      <c r="AL17" s="144">
        <f t="shared" si="10"/>
        <v>77.78162686470219</v>
      </c>
      <c r="AM17" s="144">
        <f t="shared" si="10"/>
        <v>75.883557746261062</v>
      </c>
      <c r="AN17" s="144">
        <f t="shared" si="10"/>
        <v>81.490020703897912</v>
      </c>
      <c r="AO17" s="142"/>
      <c r="AP17" s="144">
        <f>(AP10/40.32)/((AP10/40.32)+(AP8/71.85))*100</f>
        <v>84.440597159440728</v>
      </c>
      <c r="AQ17" s="144">
        <f t="shared" ref="AQ17:AT17" si="11">(AQ10/40.32)/((AQ10/40.32)+(AQ8/71.85))*100</f>
        <v>80.689080243146364</v>
      </c>
      <c r="AR17" s="144">
        <f t="shared" si="11"/>
        <v>80.482422033936245</v>
      </c>
      <c r="AS17" s="144">
        <f t="shared" si="11"/>
        <v>73.061683680036964</v>
      </c>
      <c r="AT17" s="144">
        <f t="shared" si="11"/>
        <v>71.965292004251907</v>
      </c>
    </row>
    <row r="18" spans="1:46" x14ac:dyDescent="0.3">
      <c r="A18" s="142"/>
      <c r="B18" s="142"/>
      <c r="C18" s="142"/>
      <c r="D18" s="142"/>
      <c r="E18" s="142"/>
      <c r="F18" s="142"/>
      <c r="G18" s="141"/>
      <c r="H18" s="141"/>
      <c r="I18" s="139"/>
      <c r="J18" s="139"/>
      <c r="K18" s="139"/>
      <c r="L18" s="139"/>
      <c r="M18" s="139"/>
      <c r="N18" s="139"/>
      <c r="O18" s="139"/>
      <c r="P18" s="139"/>
      <c r="Q18" s="140"/>
      <c r="R18" s="140"/>
      <c r="S18" s="139"/>
      <c r="T18" s="140"/>
      <c r="U18" s="140"/>
      <c r="V18" s="140"/>
      <c r="W18" s="140"/>
      <c r="X18" s="139"/>
      <c r="Y18" s="139"/>
      <c r="Z18" s="139"/>
      <c r="AA18" s="139"/>
      <c r="AB18" s="139"/>
      <c r="AC18" s="139"/>
      <c r="AD18" s="141"/>
      <c r="AE18" s="142"/>
      <c r="AF18" s="142"/>
      <c r="AG18" s="142"/>
      <c r="AH18" s="142"/>
      <c r="AI18" s="145"/>
      <c r="AJ18" s="145"/>
      <c r="AK18" s="145"/>
      <c r="AL18" s="145"/>
      <c r="AM18" s="145"/>
      <c r="AN18" s="145"/>
      <c r="AO18" s="142"/>
      <c r="AP18" s="142"/>
      <c r="AQ18" s="142"/>
      <c r="AR18" s="142"/>
      <c r="AS18" s="142"/>
      <c r="AT18" s="142"/>
    </row>
    <row r="19" spans="1:46" x14ac:dyDescent="0.3">
      <c r="A19" s="146" t="s">
        <v>658</v>
      </c>
      <c r="B19" s="139">
        <v>34</v>
      </c>
      <c r="C19" s="139">
        <v>30</v>
      </c>
      <c r="D19" s="139">
        <v>26</v>
      </c>
      <c r="E19" s="139">
        <v>62</v>
      </c>
      <c r="F19" s="139">
        <v>37</v>
      </c>
      <c r="G19" s="140">
        <v>31</v>
      </c>
      <c r="H19" s="141"/>
      <c r="I19" s="139">
        <v>75</v>
      </c>
      <c r="J19" s="139">
        <v>69</v>
      </c>
      <c r="K19" s="139">
        <v>44</v>
      </c>
      <c r="L19" s="139">
        <v>43</v>
      </c>
      <c r="M19" s="139">
        <v>24</v>
      </c>
      <c r="N19" s="139">
        <v>41</v>
      </c>
      <c r="O19" s="139">
        <v>36</v>
      </c>
      <c r="P19" s="139">
        <v>33</v>
      </c>
      <c r="Q19" s="140">
        <v>62</v>
      </c>
      <c r="R19" s="140"/>
      <c r="S19" s="139">
        <v>99.7</v>
      </c>
      <c r="T19" s="140">
        <v>50</v>
      </c>
      <c r="U19" s="140"/>
      <c r="V19" s="140">
        <v>26</v>
      </c>
      <c r="W19" s="140"/>
      <c r="X19" s="139">
        <v>64</v>
      </c>
      <c r="Y19" s="139">
        <v>56</v>
      </c>
      <c r="Z19" s="139">
        <v>73</v>
      </c>
      <c r="AA19" s="139">
        <v>76</v>
      </c>
      <c r="AB19" s="139">
        <v>33</v>
      </c>
      <c r="AC19" s="139">
        <v>48</v>
      </c>
      <c r="AD19" s="141"/>
      <c r="AE19" s="139">
        <v>45</v>
      </c>
      <c r="AF19" s="139">
        <v>76</v>
      </c>
      <c r="AG19" s="139">
        <v>56</v>
      </c>
      <c r="AH19" s="142"/>
      <c r="AI19" s="139">
        <v>96</v>
      </c>
      <c r="AJ19" s="139">
        <v>213</v>
      </c>
      <c r="AK19" s="139">
        <v>151</v>
      </c>
      <c r="AL19" s="139">
        <v>149</v>
      </c>
      <c r="AM19" s="139">
        <v>209</v>
      </c>
      <c r="AN19" s="139">
        <v>121</v>
      </c>
      <c r="AO19" s="142"/>
      <c r="AP19" s="139">
        <v>133</v>
      </c>
      <c r="AQ19" s="139">
        <v>192</v>
      </c>
      <c r="AR19" s="139">
        <v>155</v>
      </c>
      <c r="AS19" s="139">
        <v>265</v>
      </c>
      <c r="AT19" s="139">
        <v>347</v>
      </c>
    </row>
    <row r="20" spans="1:46" x14ac:dyDescent="0.3">
      <c r="A20" s="146" t="s">
        <v>659</v>
      </c>
      <c r="B20" s="139">
        <v>2611</v>
      </c>
      <c r="C20" s="139">
        <v>2715</v>
      </c>
      <c r="D20" s="139">
        <v>2666</v>
      </c>
      <c r="E20" s="139">
        <v>2883</v>
      </c>
      <c r="F20" s="139">
        <v>3184</v>
      </c>
      <c r="G20" s="140">
        <v>2601</v>
      </c>
      <c r="H20" s="141"/>
      <c r="I20" s="139">
        <v>3490</v>
      </c>
      <c r="J20" s="139">
        <v>3480</v>
      </c>
      <c r="K20" s="139">
        <v>2870</v>
      </c>
      <c r="L20" s="139">
        <v>2820</v>
      </c>
      <c r="M20" s="139">
        <v>2020</v>
      </c>
      <c r="N20" s="139">
        <v>2650</v>
      </c>
      <c r="O20" s="139">
        <v>2630</v>
      </c>
      <c r="P20" s="139">
        <v>2530</v>
      </c>
      <c r="Q20" s="140">
        <v>2920</v>
      </c>
      <c r="R20" s="140"/>
      <c r="S20" s="139">
        <v>5620</v>
      </c>
      <c r="T20" s="140">
        <v>2440</v>
      </c>
      <c r="U20" s="140"/>
      <c r="V20" s="140">
        <v>3730</v>
      </c>
      <c r="W20" s="140"/>
      <c r="X20" s="139">
        <v>2530</v>
      </c>
      <c r="Y20" s="139">
        <v>2680</v>
      </c>
      <c r="Z20" s="139">
        <v>4100</v>
      </c>
      <c r="AA20" s="139">
        <v>2870</v>
      </c>
      <c r="AB20" s="139">
        <v>1870</v>
      </c>
      <c r="AC20" s="139">
        <v>2540</v>
      </c>
      <c r="AD20" s="141"/>
      <c r="AE20" s="139">
        <v>2975</v>
      </c>
      <c r="AF20" s="139">
        <v>2395</v>
      </c>
      <c r="AG20" s="139">
        <v>3096</v>
      </c>
      <c r="AH20" s="142"/>
      <c r="AI20" s="139">
        <v>2143</v>
      </c>
      <c r="AJ20" s="139">
        <v>2743</v>
      </c>
      <c r="AK20" s="139">
        <v>2274</v>
      </c>
      <c r="AL20" s="139">
        <v>1986</v>
      </c>
      <c r="AM20" s="139">
        <v>1140</v>
      </c>
      <c r="AN20" s="139">
        <v>3759</v>
      </c>
      <c r="AO20" s="142"/>
      <c r="AP20" s="139">
        <v>1678</v>
      </c>
      <c r="AQ20" s="139">
        <v>1719</v>
      </c>
      <c r="AR20" s="139">
        <v>1599</v>
      </c>
      <c r="AS20" s="139">
        <v>1169</v>
      </c>
      <c r="AT20" s="139">
        <v>502</v>
      </c>
    </row>
    <row r="21" spans="1:46" x14ac:dyDescent="0.3">
      <c r="A21" s="146" t="s">
        <v>660</v>
      </c>
      <c r="B21" s="139">
        <v>118.8</v>
      </c>
      <c r="C21" s="139">
        <v>112.2</v>
      </c>
      <c r="D21" s="139">
        <v>118.9</v>
      </c>
      <c r="E21" s="139">
        <v>111</v>
      </c>
      <c r="F21" s="139">
        <v>108</v>
      </c>
      <c r="G21" s="140">
        <v>115.9</v>
      </c>
      <c r="H21" s="141"/>
      <c r="I21" s="139">
        <v>101</v>
      </c>
      <c r="J21" s="139">
        <v>106</v>
      </c>
      <c r="K21" s="139">
        <v>111</v>
      </c>
      <c r="L21" s="139">
        <v>111</v>
      </c>
      <c r="M21" s="139">
        <v>129</v>
      </c>
      <c r="N21" s="139">
        <v>114</v>
      </c>
      <c r="O21" s="139">
        <v>112</v>
      </c>
      <c r="P21" s="139">
        <v>113</v>
      </c>
      <c r="Q21" s="140">
        <v>115</v>
      </c>
      <c r="R21" s="140"/>
      <c r="S21" s="139">
        <v>87</v>
      </c>
      <c r="T21" s="140">
        <v>111</v>
      </c>
      <c r="U21" s="140"/>
      <c r="V21" s="140">
        <v>124</v>
      </c>
      <c r="W21" s="140"/>
      <c r="X21" s="139">
        <v>110</v>
      </c>
      <c r="Y21" s="139">
        <v>114</v>
      </c>
      <c r="Z21" s="139">
        <v>105</v>
      </c>
      <c r="AA21" s="139">
        <v>113</v>
      </c>
      <c r="AB21" s="139">
        <v>121</v>
      </c>
      <c r="AC21" s="139">
        <v>118</v>
      </c>
      <c r="AD21" s="141"/>
      <c r="AE21" s="139">
        <v>109.2</v>
      </c>
      <c r="AF21" s="139">
        <v>104</v>
      </c>
      <c r="AG21" s="139">
        <v>115</v>
      </c>
      <c r="AH21" s="142"/>
      <c r="AI21" s="139">
        <v>116</v>
      </c>
      <c r="AJ21" s="139">
        <v>86</v>
      </c>
      <c r="AK21" s="139">
        <v>134</v>
      </c>
      <c r="AL21" s="139">
        <v>107</v>
      </c>
      <c r="AM21" s="139">
        <v>65</v>
      </c>
      <c r="AN21" s="139">
        <v>105</v>
      </c>
      <c r="AO21" s="142"/>
      <c r="AP21" s="139">
        <v>102</v>
      </c>
      <c r="AQ21" s="139">
        <v>98</v>
      </c>
      <c r="AR21" s="139">
        <v>112</v>
      </c>
      <c r="AS21" s="139">
        <v>88</v>
      </c>
      <c r="AT21" s="139">
        <v>79</v>
      </c>
    </row>
    <row r="22" spans="1:46" x14ac:dyDescent="0.3">
      <c r="A22" s="146" t="s">
        <v>661</v>
      </c>
      <c r="B22" s="139">
        <v>1983</v>
      </c>
      <c r="C22" s="139">
        <v>2006</v>
      </c>
      <c r="D22" s="139">
        <v>2130</v>
      </c>
      <c r="E22" s="139">
        <v>1849</v>
      </c>
      <c r="F22" s="139">
        <v>1998</v>
      </c>
      <c r="G22" s="140">
        <v>2051</v>
      </c>
      <c r="H22" s="141"/>
      <c r="I22" s="139">
        <v>2080</v>
      </c>
      <c r="J22" s="139">
        <v>2170</v>
      </c>
      <c r="K22" s="139">
        <v>2350</v>
      </c>
      <c r="L22" s="139">
        <v>2320</v>
      </c>
      <c r="M22" s="139">
        <v>2540</v>
      </c>
      <c r="N22" s="139">
        <v>2410</v>
      </c>
      <c r="O22" s="139">
        <v>2060</v>
      </c>
      <c r="P22" s="139">
        <v>2040</v>
      </c>
      <c r="Q22" s="140">
        <v>2100</v>
      </c>
      <c r="R22" s="140"/>
      <c r="S22" s="139">
        <v>1530</v>
      </c>
      <c r="T22" s="140">
        <v>2290</v>
      </c>
      <c r="U22" s="140"/>
      <c r="V22" s="140">
        <v>2590</v>
      </c>
      <c r="W22" s="140"/>
      <c r="X22" s="139">
        <v>2130</v>
      </c>
      <c r="Y22" s="139">
        <v>2220</v>
      </c>
      <c r="Z22" s="139">
        <v>2090</v>
      </c>
      <c r="AA22" s="139">
        <v>2030</v>
      </c>
      <c r="AB22" s="139">
        <v>2300</v>
      </c>
      <c r="AC22" s="139">
        <v>2310</v>
      </c>
      <c r="AD22" s="141"/>
      <c r="AE22" s="139">
        <v>1926</v>
      </c>
      <c r="AF22" s="139">
        <v>1813</v>
      </c>
      <c r="AG22" s="139">
        <v>2011</v>
      </c>
      <c r="AH22" s="142"/>
      <c r="AI22" s="139">
        <v>1280</v>
      </c>
      <c r="AJ22" s="139">
        <v>849</v>
      </c>
      <c r="AK22" s="139">
        <v>1207</v>
      </c>
      <c r="AL22" s="139">
        <v>875</v>
      </c>
      <c r="AM22" s="139">
        <v>423</v>
      </c>
      <c r="AN22" s="139">
        <v>1248</v>
      </c>
      <c r="AO22" s="142"/>
      <c r="AP22" s="139">
        <v>1714</v>
      </c>
      <c r="AQ22" s="139">
        <v>1051</v>
      </c>
      <c r="AR22" s="139">
        <v>751</v>
      </c>
      <c r="AS22" s="139">
        <v>461</v>
      </c>
      <c r="AT22" s="139">
        <v>393</v>
      </c>
    </row>
    <row r="23" spans="1:46" x14ac:dyDescent="0.3">
      <c r="A23" s="146" t="s">
        <v>593</v>
      </c>
      <c r="B23" s="139">
        <v>3.11</v>
      </c>
      <c r="C23" s="139">
        <v>3.32</v>
      </c>
      <c r="D23" s="139">
        <v>3.26</v>
      </c>
      <c r="E23" s="139">
        <v>1.3</v>
      </c>
      <c r="F23" s="139">
        <v>3.18</v>
      </c>
      <c r="G23" s="140">
        <v>3.4</v>
      </c>
      <c r="H23" s="141"/>
      <c r="I23" s="139">
        <v>1</v>
      </c>
      <c r="J23" s="139" t="s">
        <v>592</v>
      </c>
      <c r="K23" s="139">
        <v>2</v>
      </c>
      <c r="L23" s="139">
        <v>5</v>
      </c>
      <c r="M23" s="139" t="s">
        <v>592</v>
      </c>
      <c r="N23" s="139" t="s">
        <v>592</v>
      </c>
      <c r="O23" s="139">
        <v>1</v>
      </c>
      <c r="P23" s="139">
        <v>1</v>
      </c>
      <c r="Q23" s="140" t="s">
        <v>592</v>
      </c>
      <c r="R23" s="140"/>
      <c r="S23" s="139">
        <v>2</v>
      </c>
      <c r="T23" s="140" t="s">
        <v>592</v>
      </c>
      <c r="U23" s="140"/>
      <c r="V23" s="140">
        <v>2</v>
      </c>
      <c r="W23" s="140"/>
      <c r="X23" s="139" t="s">
        <v>592</v>
      </c>
      <c r="Y23" s="139" t="s">
        <v>592</v>
      </c>
      <c r="Z23" s="139" t="s">
        <v>592</v>
      </c>
      <c r="AA23" s="139">
        <v>1</v>
      </c>
      <c r="AB23" s="139">
        <v>2</v>
      </c>
      <c r="AC23" s="139">
        <v>3</v>
      </c>
      <c r="AD23" s="141"/>
      <c r="AE23" s="139">
        <v>2.2599999999999998</v>
      </c>
      <c r="AF23" s="139">
        <v>1.95</v>
      </c>
      <c r="AG23" s="139">
        <v>2.68</v>
      </c>
      <c r="AH23" s="142"/>
      <c r="AI23" s="139">
        <v>3</v>
      </c>
      <c r="AJ23" s="139">
        <v>4</v>
      </c>
      <c r="AK23" s="139">
        <v>5</v>
      </c>
      <c r="AL23" s="139">
        <v>4</v>
      </c>
      <c r="AM23" s="139">
        <v>7</v>
      </c>
      <c r="AN23" s="139">
        <v>4</v>
      </c>
      <c r="AO23" s="142"/>
      <c r="AP23" s="139">
        <v>4</v>
      </c>
      <c r="AQ23" s="139">
        <v>5</v>
      </c>
      <c r="AR23" s="139">
        <v>4</v>
      </c>
      <c r="AS23" s="139">
        <v>6</v>
      </c>
      <c r="AT23" s="139">
        <v>5</v>
      </c>
    </row>
    <row r="24" spans="1:46" x14ac:dyDescent="0.3">
      <c r="A24" s="146" t="s">
        <v>630</v>
      </c>
      <c r="B24" s="139">
        <v>38.590000000000003</v>
      </c>
      <c r="C24" s="139">
        <v>37.47</v>
      </c>
      <c r="D24" s="139">
        <v>33.69</v>
      </c>
      <c r="E24" s="139">
        <v>11.1</v>
      </c>
      <c r="F24" s="139">
        <v>80.510000000000005</v>
      </c>
      <c r="G24" s="140">
        <v>66.849999999999994</v>
      </c>
      <c r="H24" s="141"/>
      <c r="I24" s="139">
        <v>5</v>
      </c>
      <c r="J24" s="139">
        <v>3</v>
      </c>
      <c r="K24" s="139">
        <v>3</v>
      </c>
      <c r="L24" s="139">
        <v>6</v>
      </c>
      <c r="M24" s="139" t="s">
        <v>592</v>
      </c>
      <c r="N24" s="139">
        <v>2</v>
      </c>
      <c r="O24" s="139">
        <v>28</v>
      </c>
      <c r="P24" s="139">
        <v>21</v>
      </c>
      <c r="Q24" s="140">
        <v>6</v>
      </c>
      <c r="R24" s="140"/>
      <c r="S24" s="139">
        <v>26</v>
      </c>
      <c r="T24" s="140">
        <v>10</v>
      </c>
      <c r="U24" s="140"/>
      <c r="V24" s="140">
        <v>8</v>
      </c>
      <c r="W24" s="140"/>
      <c r="X24" s="139">
        <v>13</v>
      </c>
      <c r="Y24" s="139">
        <v>26</v>
      </c>
      <c r="Z24" s="139">
        <v>4</v>
      </c>
      <c r="AA24" s="139">
        <v>48</v>
      </c>
      <c r="AB24" s="139">
        <v>21</v>
      </c>
      <c r="AC24" s="139">
        <v>20</v>
      </c>
      <c r="AD24" s="141"/>
      <c r="AE24" s="139">
        <v>18.920000000000002</v>
      </c>
      <c r="AF24" s="139">
        <v>15.1</v>
      </c>
      <c r="AG24" s="139">
        <v>29.29</v>
      </c>
      <c r="AH24" s="142"/>
      <c r="AI24" s="139">
        <v>39</v>
      </c>
      <c r="AJ24" s="139">
        <v>48</v>
      </c>
      <c r="AK24" s="139">
        <v>35</v>
      </c>
      <c r="AL24" s="139">
        <v>46</v>
      </c>
      <c r="AM24" s="139">
        <v>92</v>
      </c>
      <c r="AN24" s="139">
        <v>58</v>
      </c>
      <c r="AO24" s="142"/>
      <c r="AP24" s="139">
        <v>48</v>
      </c>
      <c r="AQ24" s="139">
        <v>49</v>
      </c>
      <c r="AR24" s="139">
        <v>56</v>
      </c>
      <c r="AS24" s="139">
        <v>73</v>
      </c>
      <c r="AT24" s="139">
        <v>78</v>
      </c>
    </row>
    <row r="25" spans="1:46" x14ac:dyDescent="0.3">
      <c r="A25" s="146" t="s">
        <v>640</v>
      </c>
      <c r="B25" s="139">
        <v>1.5</v>
      </c>
      <c r="C25" s="139">
        <v>0.8</v>
      </c>
      <c r="D25" s="139">
        <v>1.01</v>
      </c>
      <c r="E25" s="139">
        <v>1.34</v>
      </c>
      <c r="F25" s="139">
        <v>1.6</v>
      </c>
      <c r="G25" s="140">
        <v>1.5</v>
      </c>
      <c r="H25" s="141"/>
      <c r="I25" s="139">
        <v>1.4</v>
      </c>
      <c r="J25" s="139">
        <v>1</v>
      </c>
      <c r="K25" s="139">
        <v>1</v>
      </c>
      <c r="L25" s="139">
        <v>2</v>
      </c>
      <c r="M25" s="139" t="s">
        <v>592</v>
      </c>
      <c r="N25" s="139">
        <v>1</v>
      </c>
      <c r="O25" s="139">
        <v>3</v>
      </c>
      <c r="P25" s="139">
        <v>2</v>
      </c>
      <c r="Q25" s="140">
        <v>2</v>
      </c>
      <c r="R25" s="140"/>
      <c r="S25" s="139">
        <v>2.7</v>
      </c>
      <c r="T25" s="140">
        <v>1</v>
      </c>
      <c r="U25" s="140"/>
      <c r="V25" s="140">
        <v>1</v>
      </c>
      <c r="W25" s="140"/>
      <c r="X25" s="139">
        <v>2</v>
      </c>
      <c r="Y25" s="139">
        <v>2.9</v>
      </c>
      <c r="Z25" s="139">
        <v>2</v>
      </c>
      <c r="AA25" s="139">
        <v>4.5999999999999996</v>
      </c>
      <c r="AB25" s="139">
        <v>2</v>
      </c>
      <c r="AC25" s="139">
        <v>2</v>
      </c>
      <c r="AD25" s="141"/>
      <c r="AE25" s="139">
        <v>1.2</v>
      </c>
      <c r="AF25" s="139">
        <v>2.66</v>
      </c>
      <c r="AG25" s="139">
        <v>2.1</v>
      </c>
      <c r="AH25" s="142"/>
      <c r="AI25" s="139">
        <v>7</v>
      </c>
      <c r="AJ25" s="139">
        <v>8</v>
      </c>
      <c r="AK25" s="139">
        <v>9</v>
      </c>
      <c r="AL25" s="139">
        <v>6</v>
      </c>
      <c r="AM25" s="139">
        <v>12</v>
      </c>
      <c r="AN25" s="139">
        <v>10</v>
      </c>
      <c r="AO25" s="142"/>
      <c r="AP25" s="139">
        <v>10</v>
      </c>
      <c r="AQ25" s="139">
        <v>14</v>
      </c>
      <c r="AR25" s="139">
        <v>13</v>
      </c>
      <c r="AS25" s="139">
        <v>19</v>
      </c>
      <c r="AT25" s="139">
        <v>26</v>
      </c>
    </row>
    <row r="26" spans="1:46" x14ac:dyDescent="0.3">
      <c r="A26" s="146" t="s">
        <v>632</v>
      </c>
      <c r="B26" s="139">
        <v>5.58</v>
      </c>
      <c r="C26" s="139">
        <v>5.14</v>
      </c>
      <c r="D26" s="139">
        <v>6.05</v>
      </c>
      <c r="E26" s="139">
        <v>5.7</v>
      </c>
      <c r="F26" s="139">
        <v>6.92</v>
      </c>
      <c r="G26" s="140">
        <v>4.2300000000000004</v>
      </c>
      <c r="H26" s="141"/>
      <c r="I26" s="139" t="s">
        <v>592</v>
      </c>
      <c r="J26" s="139" t="s">
        <v>592</v>
      </c>
      <c r="K26" s="139" t="s">
        <v>592</v>
      </c>
      <c r="L26" s="139">
        <v>33</v>
      </c>
      <c r="M26" s="139" t="s">
        <v>592</v>
      </c>
      <c r="N26" s="139" t="s">
        <v>592</v>
      </c>
      <c r="O26" s="139">
        <v>9</v>
      </c>
      <c r="P26" s="139">
        <v>14</v>
      </c>
      <c r="Q26" s="139" t="s">
        <v>592</v>
      </c>
      <c r="R26" s="140"/>
      <c r="S26" s="139">
        <v>10</v>
      </c>
      <c r="T26" s="139" t="s">
        <v>592</v>
      </c>
      <c r="U26" s="140"/>
      <c r="V26" s="139" t="s">
        <v>592</v>
      </c>
      <c r="W26" s="140"/>
      <c r="X26" s="139" t="s">
        <v>592</v>
      </c>
      <c r="Y26" s="139">
        <v>13</v>
      </c>
      <c r="Z26" s="139" t="s">
        <v>592</v>
      </c>
      <c r="AA26" s="139">
        <v>34</v>
      </c>
      <c r="AB26" s="139" t="s">
        <v>592</v>
      </c>
      <c r="AC26" s="139" t="s">
        <v>592</v>
      </c>
      <c r="AD26" s="141"/>
      <c r="AE26" s="139">
        <v>6.08</v>
      </c>
      <c r="AF26" s="139">
        <v>6</v>
      </c>
      <c r="AG26" s="139">
        <v>8.14</v>
      </c>
      <c r="AH26" s="142"/>
      <c r="AI26" s="139">
        <v>16</v>
      </c>
      <c r="AJ26" s="139">
        <v>28</v>
      </c>
      <c r="AK26" s="139">
        <v>18</v>
      </c>
      <c r="AL26" s="139">
        <v>26</v>
      </c>
      <c r="AM26" s="139">
        <v>24</v>
      </c>
      <c r="AN26" s="139">
        <v>17</v>
      </c>
      <c r="AO26" s="142"/>
      <c r="AP26" s="139">
        <v>18</v>
      </c>
      <c r="AQ26" s="139">
        <v>29</v>
      </c>
      <c r="AR26" s="139">
        <v>37</v>
      </c>
      <c r="AS26" s="139">
        <v>54</v>
      </c>
      <c r="AT26" s="139">
        <v>61</v>
      </c>
    </row>
    <row r="27" spans="1:46" x14ac:dyDescent="0.3">
      <c r="A27" s="146" t="s">
        <v>621</v>
      </c>
      <c r="B27" s="139">
        <v>1.4</v>
      </c>
      <c r="C27" s="139">
        <v>2.33</v>
      </c>
      <c r="D27" s="139">
        <v>2.4</v>
      </c>
      <c r="E27" s="139">
        <v>0.17</v>
      </c>
      <c r="F27" s="139">
        <v>3.4</v>
      </c>
      <c r="G27" s="140">
        <v>2.52</v>
      </c>
      <c r="H27" s="141"/>
      <c r="I27" s="139">
        <v>1</v>
      </c>
      <c r="J27" s="139" t="s">
        <v>592</v>
      </c>
      <c r="K27" s="139">
        <v>1</v>
      </c>
      <c r="L27" s="139">
        <v>6</v>
      </c>
      <c r="M27" s="139" t="s">
        <v>592</v>
      </c>
      <c r="N27" s="139" t="s">
        <v>592</v>
      </c>
      <c r="O27" s="139" t="s">
        <v>592</v>
      </c>
      <c r="P27" s="139" t="s">
        <v>592</v>
      </c>
      <c r="Q27" s="139" t="s">
        <v>592</v>
      </c>
      <c r="R27" s="140"/>
      <c r="S27" s="139">
        <v>1</v>
      </c>
      <c r="T27" s="140" t="s">
        <v>592</v>
      </c>
      <c r="U27" s="140"/>
      <c r="V27" s="140">
        <v>1</v>
      </c>
      <c r="W27" s="140"/>
      <c r="X27" s="139" t="s">
        <v>592</v>
      </c>
      <c r="Y27" s="139">
        <v>2</v>
      </c>
      <c r="Z27" s="139">
        <v>1</v>
      </c>
      <c r="AA27" s="139">
        <v>4</v>
      </c>
      <c r="AB27" s="139">
        <v>1</v>
      </c>
      <c r="AC27" s="139">
        <v>2</v>
      </c>
      <c r="AD27" s="141"/>
      <c r="AE27" s="139">
        <v>1.77</v>
      </c>
      <c r="AF27" s="139">
        <v>1.23</v>
      </c>
      <c r="AG27" s="139">
        <v>2.65</v>
      </c>
      <c r="AH27" s="142"/>
      <c r="AI27" s="139">
        <v>3.5</v>
      </c>
      <c r="AJ27" s="139">
        <v>4.0999999999999996</v>
      </c>
      <c r="AK27" s="139">
        <v>1.97</v>
      </c>
      <c r="AL27" s="139">
        <v>3.98</v>
      </c>
      <c r="AM27" s="139">
        <v>3.7</v>
      </c>
      <c r="AN27" s="139">
        <v>2.35</v>
      </c>
      <c r="AO27" s="142"/>
      <c r="AP27" s="139"/>
      <c r="AQ27" s="139"/>
      <c r="AR27" s="139"/>
      <c r="AS27" s="139"/>
      <c r="AT27" s="139"/>
    </row>
    <row r="28" spans="1:46" x14ac:dyDescent="0.3">
      <c r="A28" s="146" t="s">
        <v>662</v>
      </c>
      <c r="B28" s="139">
        <v>0.08</v>
      </c>
      <c r="C28" s="139">
        <v>0.06</v>
      </c>
      <c r="D28" s="139">
        <v>0.06</v>
      </c>
      <c r="E28" s="139">
        <v>0.36</v>
      </c>
      <c r="F28" s="139">
        <v>0.13</v>
      </c>
      <c r="G28" s="140">
        <v>0.09</v>
      </c>
      <c r="H28" s="141"/>
      <c r="I28" s="139"/>
      <c r="J28" s="139"/>
      <c r="K28" s="139"/>
      <c r="L28" s="139"/>
      <c r="M28" s="139"/>
      <c r="N28" s="139"/>
      <c r="O28" s="139"/>
      <c r="P28" s="139"/>
      <c r="Q28" s="140"/>
      <c r="R28" s="140"/>
      <c r="S28" s="139"/>
      <c r="T28" s="140"/>
      <c r="U28" s="140"/>
      <c r="V28" s="140"/>
      <c r="W28" s="140"/>
      <c r="X28" s="139"/>
      <c r="Y28" s="139"/>
      <c r="Z28" s="139"/>
      <c r="AA28" s="139"/>
      <c r="AB28" s="139"/>
      <c r="AC28" s="139"/>
      <c r="AD28" s="141"/>
      <c r="AE28" s="139">
        <v>0.04</v>
      </c>
      <c r="AF28" s="139">
        <v>0.33</v>
      </c>
      <c r="AG28" s="139">
        <v>0.12</v>
      </c>
      <c r="AH28" s="142"/>
      <c r="AI28" s="139">
        <v>0.1</v>
      </c>
      <c r="AJ28" s="139">
        <v>0.05</v>
      </c>
      <c r="AK28" s="139">
        <v>0.08</v>
      </c>
      <c r="AL28" s="139">
        <v>9.7000000000000003E-2</v>
      </c>
      <c r="AM28" s="139">
        <v>0.09</v>
      </c>
      <c r="AN28" s="139">
        <v>8.3000000000000004E-2</v>
      </c>
      <c r="AO28" s="142"/>
      <c r="AP28" s="139"/>
      <c r="AQ28" s="139"/>
      <c r="AR28" s="139"/>
      <c r="AS28" s="139"/>
      <c r="AT28" s="139"/>
    </row>
    <row r="29" spans="1:46" x14ac:dyDescent="0.3">
      <c r="A29" s="146" t="s">
        <v>602</v>
      </c>
      <c r="B29" s="139">
        <v>23.93</v>
      </c>
      <c r="C29" s="139">
        <v>15.99</v>
      </c>
      <c r="D29" s="139">
        <v>21.14</v>
      </c>
      <c r="E29" s="139">
        <v>0.68</v>
      </c>
      <c r="F29" s="139">
        <v>48.11</v>
      </c>
      <c r="G29" s="139">
        <v>39.36</v>
      </c>
      <c r="H29" s="141"/>
      <c r="I29" s="139">
        <v>11</v>
      </c>
      <c r="J29" s="139">
        <v>6</v>
      </c>
      <c r="K29" s="139">
        <v>11</v>
      </c>
      <c r="L29" s="139">
        <v>21</v>
      </c>
      <c r="M29" s="139">
        <v>12</v>
      </c>
      <c r="N29" s="139">
        <v>11</v>
      </c>
      <c r="O29" s="139">
        <v>12</v>
      </c>
      <c r="P29" s="139">
        <v>4</v>
      </c>
      <c r="Q29" s="139">
        <v>16</v>
      </c>
      <c r="R29" s="139"/>
      <c r="S29" s="139">
        <v>13</v>
      </c>
      <c r="T29" s="139">
        <v>12</v>
      </c>
      <c r="U29" s="139"/>
      <c r="V29" s="139">
        <v>8</v>
      </c>
      <c r="W29" s="140"/>
      <c r="X29" s="139">
        <v>6</v>
      </c>
      <c r="Y29" s="139">
        <v>15</v>
      </c>
      <c r="Z29" s="139">
        <v>8</v>
      </c>
      <c r="AA29" s="139">
        <v>23</v>
      </c>
      <c r="AB29" s="139">
        <v>12</v>
      </c>
      <c r="AC29" s="139">
        <v>15</v>
      </c>
      <c r="AD29" s="141"/>
      <c r="AE29" s="139">
        <v>13.18</v>
      </c>
      <c r="AF29" s="139">
        <v>7.1</v>
      </c>
      <c r="AG29" s="139">
        <v>20.14</v>
      </c>
      <c r="AH29" s="142"/>
      <c r="AI29" s="139">
        <v>13</v>
      </c>
      <c r="AJ29" s="139">
        <v>10</v>
      </c>
      <c r="AK29" s="139">
        <v>7</v>
      </c>
      <c r="AL29" s="139">
        <v>7</v>
      </c>
      <c r="AM29" s="139">
        <v>15.3</v>
      </c>
      <c r="AN29" s="139">
        <v>6</v>
      </c>
      <c r="AO29" s="142"/>
      <c r="AP29" s="139">
        <v>8</v>
      </c>
      <c r="AQ29" s="139">
        <v>16</v>
      </c>
      <c r="AR29" s="139">
        <v>17</v>
      </c>
      <c r="AS29" s="139">
        <v>10</v>
      </c>
      <c r="AT29" s="139">
        <v>11</v>
      </c>
    </row>
    <row r="30" spans="1:46" x14ac:dyDescent="0.3">
      <c r="A30" s="146" t="s">
        <v>627</v>
      </c>
      <c r="B30" s="139">
        <v>3.24</v>
      </c>
      <c r="C30" s="139">
        <v>1.68</v>
      </c>
      <c r="D30" s="139">
        <v>2.96</v>
      </c>
      <c r="E30" s="139">
        <v>0.79</v>
      </c>
      <c r="F30" s="139">
        <v>3.05</v>
      </c>
      <c r="G30" s="139">
        <v>3.44</v>
      </c>
      <c r="H30" s="141"/>
      <c r="I30" s="139">
        <v>0.8</v>
      </c>
      <c r="J30" s="139" t="s">
        <v>592</v>
      </c>
      <c r="K30" s="139" t="s">
        <v>592</v>
      </c>
      <c r="L30" s="139">
        <v>3.9</v>
      </c>
      <c r="M30" s="139" t="s">
        <v>592</v>
      </c>
      <c r="N30" s="139" t="s">
        <v>592</v>
      </c>
      <c r="O30" s="139" t="s">
        <v>592</v>
      </c>
      <c r="P30" s="139" t="s">
        <v>592</v>
      </c>
      <c r="Q30" s="139" t="s">
        <v>592</v>
      </c>
      <c r="R30" s="139"/>
      <c r="S30" s="139">
        <v>1.7</v>
      </c>
      <c r="T30" s="139" t="s">
        <v>592</v>
      </c>
      <c r="U30" s="139"/>
      <c r="V30" s="139" t="s">
        <v>592</v>
      </c>
      <c r="W30" s="139"/>
      <c r="X30" s="139" t="s">
        <v>592</v>
      </c>
      <c r="Y30" s="139">
        <v>2.2000000000000002</v>
      </c>
      <c r="Z30" s="139" t="s">
        <v>592</v>
      </c>
      <c r="AA30" s="139">
        <v>3.8</v>
      </c>
      <c r="AB30" s="139" t="s">
        <v>592</v>
      </c>
      <c r="AC30" s="139" t="s">
        <v>592</v>
      </c>
      <c r="AD30" s="141"/>
      <c r="AE30" s="139">
        <v>1.33</v>
      </c>
      <c r="AF30" s="139">
        <v>0.79</v>
      </c>
      <c r="AG30" s="139">
        <v>2.2200000000000002</v>
      </c>
      <c r="AH30" s="142"/>
      <c r="AI30" s="139">
        <v>3</v>
      </c>
      <c r="AJ30" s="139">
        <v>4</v>
      </c>
      <c r="AK30" s="139">
        <v>2</v>
      </c>
      <c r="AL30" s="139">
        <v>3</v>
      </c>
      <c r="AM30" s="139">
        <v>3.12</v>
      </c>
      <c r="AN30" s="139">
        <v>3</v>
      </c>
      <c r="AO30" s="142"/>
      <c r="AP30" s="139">
        <v>3</v>
      </c>
      <c r="AQ30" s="139">
        <v>1</v>
      </c>
      <c r="AR30" s="139">
        <v>1</v>
      </c>
      <c r="AS30" s="139">
        <v>2</v>
      </c>
      <c r="AT30" s="139">
        <v>2</v>
      </c>
    </row>
    <row r="31" spans="1:46" x14ac:dyDescent="0.3">
      <c r="A31" s="146" t="s">
        <v>628</v>
      </c>
      <c r="B31" s="139">
        <v>6.49</v>
      </c>
      <c r="C31" s="139">
        <v>3.19</v>
      </c>
      <c r="D31" s="139">
        <v>3.69</v>
      </c>
      <c r="E31" s="139">
        <v>1.84</v>
      </c>
      <c r="F31" s="139">
        <v>4.5199999999999996</v>
      </c>
      <c r="G31" s="139">
        <v>3.85</v>
      </c>
      <c r="H31" s="141"/>
      <c r="I31" s="139">
        <v>2.1</v>
      </c>
      <c r="J31" s="139">
        <v>4</v>
      </c>
      <c r="K31" s="139" t="s">
        <v>592</v>
      </c>
      <c r="L31" s="139">
        <v>9.3000000000000007</v>
      </c>
      <c r="M31" s="139" t="s">
        <v>592</v>
      </c>
      <c r="N31" s="139" t="s">
        <v>592</v>
      </c>
      <c r="O31" s="139">
        <v>10</v>
      </c>
      <c r="P31" s="139">
        <v>10</v>
      </c>
      <c r="Q31" s="139" t="s">
        <v>592</v>
      </c>
      <c r="R31" s="139"/>
      <c r="S31" s="139">
        <v>4.5</v>
      </c>
      <c r="T31" s="139" t="s">
        <v>592</v>
      </c>
      <c r="U31" s="139"/>
      <c r="V31" s="139" t="s">
        <v>592</v>
      </c>
      <c r="W31" s="139"/>
      <c r="X31" s="139">
        <v>4</v>
      </c>
      <c r="Y31" s="139">
        <v>5.8</v>
      </c>
      <c r="Z31" s="139" t="s">
        <v>592</v>
      </c>
      <c r="AA31" s="139">
        <v>8.6999999999999993</v>
      </c>
      <c r="AB31" s="139" t="s">
        <v>592</v>
      </c>
      <c r="AC31" s="139">
        <v>4</v>
      </c>
      <c r="AD31" s="141"/>
      <c r="AE31" s="139">
        <v>2.64</v>
      </c>
      <c r="AF31" s="139">
        <v>1.93</v>
      </c>
      <c r="AG31" s="139">
        <v>4.7300000000000004</v>
      </c>
      <c r="AH31" s="142"/>
      <c r="AI31" s="139">
        <v>7</v>
      </c>
      <c r="AJ31" s="139">
        <v>13</v>
      </c>
      <c r="AK31" s="139">
        <v>6</v>
      </c>
      <c r="AL31" s="139">
        <v>8</v>
      </c>
      <c r="AM31" s="139">
        <v>9.15</v>
      </c>
      <c r="AN31" s="139">
        <v>10</v>
      </c>
      <c r="AO31" s="142"/>
      <c r="AP31" s="139">
        <v>10</v>
      </c>
      <c r="AQ31" s="139">
        <v>12</v>
      </c>
      <c r="AR31" s="139">
        <v>7</v>
      </c>
      <c r="AS31" s="139">
        <v>20</v>
      </c>
      <c r="AT31" s="139">
        <v>23</v>
      </c>
    </row>
    <row r="32" spans="1:46" x14ac:dyDescent="0.3">
      <c r="A32" s="146" t="s">
        <v>629</v>
      </c>
      <c r="B32" s="139">
        <v>0.55400000000000005</v>
      </c>
      <c r="C32" s="139">
        <v>0.28000000000000003</v>
      </c>
      <c r="D32" s="139">
        <v>0.38200000000000001</v>
      </c>
      <c r="E32" s="139">
        <v>0.25</v>
      </c>
      <c r="F32" s="139">
        <v>0.32500000000000001</v>
      </c>
      <c r="G32" s="139">
        <v>0.33100000000000002</v>
      </c>
      <c r="H32" s="141"/>
      <c r="I32" s="139"/>
      <c r="J32" s="139"/>
      <c r="K32" s="139"/>
      <c r="L32" s="139"/>
      <c r="M32" s="139"/>
      <c r="N32" s="139"/>
      <c r="O32" s="139"/>
      <c r="P32" s="139"/>
      <c r="Q32" s="139"/>
      <c r="R32" s="139"/>
      <c r="S32" s="139"/>
      <c r="T32" s="139"/>
      <c r="U32" s="139"/>
      <c r="V32" s="139"/>
      <c r="W32" s="139"/>
      <c r="X32" s="139"/>
      <c r="Y32" s="139"/>
      <c r="Z32" s="139"/>
      <c r="AA32" s="139"/>
      <c r="AB32" s="139"/>
      <c r="AC32" s="139"/>
      <c r="AD32" s="141"/>
      <c r="AE32" s="139">
        <v>0.253</v>
      </c>
      <c r="AF32" s="139">
        <v>0.21</v>
      </c>
      <c r="AG32" s="139">
        <v>0.45800000000000002</v>
      </c>
      <c r="AH32" s="142"/>
      <c r="AI32" s="139">
        <v>1.06</v>
      </c>
      <c r="AJ32" s="139">
        <v>1.43</v>
      </c>
      <c r="AK32" s="139">
        <v>1.1299999999999999</v>
      </c>
      <c r="AL32" s="139">
        <v>0.99</v>
      </c>
      <c r="AM32" s="139">
        <v>1.71</v>
      </c>
      <c r="AN32" s="139">
        <v>1.52</v>
      </c>
      <c r="AO32" s="142"/>
      <c r="AP32" s="142"/>
      <c r="AQ32" s="142"/>
      <c r="AR32" s="142"/>
      <c r="AS32" s="142"/>
      <c r="AT32" s="142"/>
    </row>
    <row r="33" spans="1:46" x14ac:dyDescent="0.3">
      <c r="A33" s="146" t="s">
        <v>631</v>
      </c>
      <c r="B33" s="139">
        <v>2.21</v>
      </c>
      <c r="C33" s="139">
        <v>1.1000000000000001</v>
      </c>
      <c r="D33" s="139">
        <v>1.89</v>
      </c>
      <c r="E33" s="139">
        <v>0.97</v>
      </c>
      <c r="F33" s="139">
        <v>1.91</v>
      </c>
      <c r="G33" s="139">
        <v>1.65</v>
      </c>
      <c r="H33" s="141"/>
      <c r="I33" s="139"/>
      <c r="J33" s="139"/>
      <c r="K33" s="139"/>
      <c r="L33" s="139"/>
      <c r="M33" s="139"/>
      <c r="N33" s="139"/>
      <c r="O33" s="139"/>
      <c r="P33" s="139"/>
      <c r="Q33" s="139"/>
      <c r="R33" s="139"/>
      <c r="S33" s="139"/>
      <c r="T33" s="139"/>
      <c r="U33" s="139"/>
      <c r="V33" s="139"/>
      <c r="W33" s="139"/>
      <c r="X33" s="139"/>
      <c r="Y33" s="139"/>
      <c r="Z33" s="139"/>
      <c r="AA33" s="139"/>
      <c r="AB33" s="139"/>
      <c r="AC33" s="139"/>
      <c r="AD33" s="141"/>
      <c r="AE33" s="139">
        <v>1.0900000000000001</v>
      </c>
      <c r="AF33" s="139">
        <v>0.88</v>
      </c>
      <c r="AG33" s="139">
        <v>2.16</v>
      </c>
      <c r="AH33" s="142"/>
      <c r="AI33" s="139">
        <v>5.4</v>
      </c>
      <c r="AJ33" s="139">
        <v>5.12</v>
      </c>
      <c r="AK33" s="139">
        <v>5.6</v>
      </c>
      <c r="AL33" s="139">
        <v>4.8099999999999996</v>
      </c>
      <c r="AM33" s="139">
        <v>9.8800000000000008</v>
      </c>
      <c r="AN33" s="139">
        <v>4.95</v>
      </c>
      <c r="AO33" s="142"/>
      <c r="AP33" s="142"/>
      <c r="AQ33" s="142"/>
      <c r="AR33" s="142"/>
      <c r="AS33" s="142"/>
      <c r="AT33" s="142"/>
    </row>
    <row r="34" spans="1:46" x14ac:dyDescent="0.3">
      <c r="A34" s="146" t="s">
        <v>635</v>
      </c>
      <c r="B34" s="139">
        <v>0.46</v>
      </c>
      <c r="C34" s="139">
        <v>0.23</v>
      </c>
      <c r="D34" s="139">
        <v>0.38</v>
      </c>
      <c r="E34" s="139">
        <v>0.17</v>
      </c>
      <c r="F34" s="139">
        <v>0.37</v>
      </c>
      <c r="G34" s="139">
        <v>0.38</v>
      </c>
      <c r="H34" s="141"/>
      <c r="I34" s="139"/>
      <c r="J34" s="139"/>
      <c r="K34" s="139"/>
      <c r="L34" s="139"/>
      <c r="M34" s="139"/>
      <c r="N34" s="139"/>
      <c r="O34" s="139"/>
      <c r="P34" s="139"/>
      <c r="Q34" s="139"/>
      <c r="R34" s="139"/>
      <c r="S34" s="139"/>
      <c r="T34" s="139"/>
      <c r="U34" s="139"/>
      <c r="V34" s="139"/>
      <c r="W34" s="139"/>
      <c r="X34" s="139"/>
      <c r="Y34" s="139"/>
      <c r="Z34" s="139"/>
      <c r="AA34" s="139"/>
      <c r="AB34" s="139"/>
      <c r="AC34" s="139"/>
      <c r="AD34" s="141"/>
      <c r="AE34" s="139">
        <v>0.27</v>
      </c>
      <c r="AF34" s="139">
        <v>0.24</v>
      </c>
      <c r="AG34" s="139">
        <v>0.47</v>
      </c>
      <c r="AH34" s="142"/>
      <c r="AI34" s="139">
        <v>1.5</v>
      </c>
      <c r="AJ34" s="139">
        <v>1.3</v>
      </c>
      <c r="AK34" s="139">
        <v>1.4</v>
      </c>
      <c r="AL34" s="139">
        <v>1.4</v>
      </c>
      <c r="AM34" s="139">
        <v>2.89</v>
      </c>
      <c r="AN34" s="139">
        <v>1.21</v>
      </c>
      <c r="AO34" s="142"/>
      <c r="AP34" s="142"/>
      <c r="AQ34" s="142"/>
      <c r="AR34" s="142"/>
      <c r="AS34" s="142"/>
      <c r="AT34" s="142"/>
    </row>
    <row r="35" spans="1:46" x14ac:dyDescent="0.3">
      <c r="A35" s="146" t="s">
        <v>636</v>
      </c>
      <c r="B35" s="139">
        <v>0.13800000000000001</v>
      </c>
      <c r="C35" s="139">
        <v>6.9000000000000006E-2</v>
      </c>
      <c r="D35" s="139">
        <v>0.115</v>
      </c>
      <c r="E35" s="139">
        <v>0.06</v>
      </c>
      <c r="F35" s="139">
        <v>0.183</v>
      </c>
      <c r="G35" s="139">
        <v>0.14499999999999999</v>
      </c>
      <c r="H35" s="141"/>
      <c r="I35" s="139"/>
      <c r="J35" s="139"/>
      <c r="K35" s="139"/>
      <c r="L35" s="139"/>
      <c r="M35" s="139"/>
      <c r="N35" s="139"/>
      <c r="O35" s="139"/>
      <c r="P35" s="139"/>
      <c r="Q35" s="139"/>
      <c r="R35" s="139"/>
      <c r="S35" s="139"/>
      <c r="T35" s="139"/>
      <c r="U35" s="139"/>
      <c r="V35" s="139"/>
      <c r="W35" s="139"/>
      <c r="X35" s="139"/>
      <c r="Y35" s="139"/>
      <c r="Z35" s="139"/>
      <c r="AA35" s="139"/>
      <c r="AB35" s="139"/>
      <c r="AC35" s="139"/>
      <c r="AD35" s="141"/>
      <c r="AE35" s="139">
        <v>0.08</v>
      </c>
      <c r="AF35" s="139">
        <v>0.09</v>
      </c>
      <c r="AG35" s="139">
        <v>0.17899999999999999</v>
      </c>
      <c r="AH35" s="142"/>
      <c r="AI35" s="139">
        <v>0.52</v>
      </c>
      <c r="AJ35" s="139">
        <v>0.43</v>
      </c>
      <c r="AK35" s="139">
        <v>0.41</v>
      </c>
      <c r="AL35" s="139">
        <v>0.39</v>
      </c>
      <c r="AM35" s="139">
        <v>1.06</v>
      </c>
      <c r="AN35" s="139">
        <v>0.42</v>
      </c>
      <c r="AO35" s="142"/>
      <c r="AP35" s="142"/>
      <c r="AQ35" s="142"/>
      <c r="AR35" s="142"/>
      <c r="AS35" s="142"/>
      <c r="AT35" s="142"/>
    </row>
    <row r="36" spans="1:46" x14ac:dyDescent="0.3">
      <c r="A36" s="146" t="s">
        <v>637</v>
      </c>
      <c r="B36" s="139">
        <v>0.32</v>
      </c>
      <c r="C36" s="139">
        <v>0.15</v>
      </c>
      <c r="D36" s="139">
        <v>0.31</v>
      </c>
      <c r="E36" s="139">
        <v>0.18</v>
      </c>
      <c r="F36" s="139">
        <v>0.33</v>
      </c>
      <c r="G36" s="139">
        <v>0.37</v>
      </c>
      <c r="H36" s="141"/>
      <c r="I36" s="139"/>
      <c r="J36" s="139"/>
      <c r="K36" s="139"/>
      <c r="L36" s="139"/>
      <c r="M36" s="139"/>
      <c r="N36" s="139"/>
      <c r="O36" s="139"/>
      <c r="P36" s="139"/>
      <c r="Q36" s="139"/>
      <c r="R36" s="139"/>
      <c r="S36" s="139"/>
      <c r="T36" s="139"/>
      <c r="U36" s="139"/>
      <c r="V36" s="139"/>
      <c r="W36" s="139"/>
      <c r="X36" s="139"/>
      <c r="Y36" s="139"/>
      <c r="Z36" s="139"/>
      <c r="AA36" s="139"/>
      <c r="AB36" s="139"/>
      <c r="AC36" s="139"/>
      <c r="AD36" s="141"/>
      <c r="AE36" s="139">
        <v>0.21</v>
      </c>
      <c r="AF36" s="139">
        <v>0.35</v>
      </c>
      <c r="AG36" s="139">
        <v>0.46</v>
      </c>
      <c r="AH36" s="142"/>
      <c r="AI36" s="139">
        <v>1.64</v>
      </c>
      <c r="AJ36" s="139">
        <v>1.23</v>
      </c>
      <c r="AK36" s="139">
        <v>1.56</v>
      </c>
      <c r="AL36" s="139">
        <v>0.96</v>
      </c>
      <c r="AM36" s="139">
        <v>3.71</v>
      </c>
      <c r="AN36" s="139">
        <v>1.33</v>
      </c>
      <c r="AO36" s="142"/>
      <c r="AP36" s="142"/>
      <c r="AQ36" s="142"/>
      <c r="AR36" s="142"/>
      <c r="AS36" s="142"/>
      <c r="AT36" s="142"/>
    </row>
    <row r="37" spans="1:46" x14ac:dyDescent="0.3">
      <c r="A37" s="146" t="s">
        <v>638</v>
      </c>
      <c r="B37" s="139">
        <v>0.05</v>
      </c>
      <c r="C37" s="139">
        <v>0.02</v>
      </c>
      <c r="D37" s="139">
        <v>0.04</v>
      </c>
      <c r="E37" s="139">
        <v>0.03</v>
      </c>
      <c r="F37" s="139">
        <v>0.06</v>
      </c>
      <c r="G37" s="139">
        <v>0.08</v>
      </c>
      <c r="H37" s="141"/>
      <c r="I37" s="139"/>
      <c r="J37" s="139"/>
      <c r="K37" s="139"/>
      <c r="L37" s="139"/>
      <c r="M37" s="139"/>
      <c r="N37" s="139"/>
      <c r="O37" s="139"/>
      <c r="P37" s="139"/>
      <c r="Q37" s="139"/>
      <c r="R37" s="139"/>
      <c r="S37" s="139"/>
      <c r="T37" s="139"/>
      <c r="U37" s="139"/>
      <c r="V37" s="139"/>
      <c r="W37" s="139"/>
      <c r="X37" s="139"/>
      <c r="Y37" s="139"/>
      <c r="Z37" s="139"/>
      <c r="AA37" s="139"/>
      <c r="AB37" s="139"/>
      <c r="AC37" s="139"/>
      <c r="AD37" s="141"/>
      <c r="AE37" s="139">
        <v>0.03</v>
      </c>
      <c r="AF37" s="139">
        <v>0.06</v>
      </c>
      <c r="AG37" s="139">
        <v>0.06</v>
      </c>
      <c r="AH37" s="142"/>
      <c r="AI37" s="139">
        <v>0.27</v>
      </c>
      <c r="AJ37" s="139">
        <v>0.24</v>
      </c>
      <c r="AK37" s="139">
        <v>0.25</v>
      </c>
      <c r="AL37" s="139">
        <v>0.16</v>
      </c>
      <c r="AM37" s="139">
        <v>0.52</v>
      </c>
      <c r="AN37" s="139">
        <v>0.19</v>
      </c>
      <c r="AO37" s="142"/>
      <c r="AP37" s="142"/>
      <c r="AQ37" s="142"/>
      <c r="AR37" s="142"/>
      <c r="AS37" s="142"/>
      <c r="AT37" s="142"/>
    </row>
    <row r="38" spans="1:46" x14ac:dyDescent="0.3">
      <c r="A38" s="146" t="s">
        <v>639</v>
      </c>
      <c r="B38" s="139">
        <v>0.25</v>
      </c>
      <c r="C38" s="139">
        <v>0.13</v>
      </c>
      <c r="D38" s="139">
        <v>0.23</v>
      </c>
      <c r="E38" s="139">
        <v>0.21</v>
      </c>
      <c r="F38" s="139">
        <v>0.31</v>
      </c>
      <c r="G38" s="139">
        <v>0.38</v>
      </c>
      <c r="H38" s="141"/>
      <c r="I38" s="139"/>
      <c r="J38" s="139"/>
      <c r="K38" s="139"/>
      <c r="L38" s="139"/>
      <c r="M38" s="139"/>
      <c r="N38" s="139"/>
      <c r="O38" s="139"/>
      <c r="P38" s="139"/>
      <c r="Q38" s="139"/>
      <c r="R38" s="139"/>
      <c r="S38" s="139"/>
      <c r="T38" s="139"/>
      <c r="U38" s="139"/>
      <c r="V38" s="139"/>
      <c r="W38" s="139"/>
      <c r="X38" s="139"/>
      <c r="Y38" s="139"/>
      <c r="Z38" s="139"/>
      <c r="AA38" s="139"/>
      <c r="AB38" s="139"/>
      <c r="AC38" s="139"/>
      <c r="AD38" s="141"/>
      <c r="AE38" s="139">
        <v>0.21</v>
      </c>
      <c r="AF38" s="139">
        <v>0.45</v>
      </c>
      <c r="AG38" s="139">
        <v>0.36</v>
      </c>
      <c r="AH38" s="142"/>
      <c r="AI38" s="139">
        <v>1.2</v>
      </c>
      <c r="AJ38" s="139">
        <v>1.31</v>
      </c>
      <c r="AK38" s="139">
        <v>1.48</v>
      </c>
      <c r="AL38" s="139">
        <v>0.85</v>
      </c>
      <c r="AM38" s="139">
        <v>2.91</v>
      </c>
      <c r="AN38" s="139">
        <v>1.1200000000000001</v>
      </c>
      <c r="AO38" s="142"/>
      <c r="AP38" s="142"/>
      <c r="AQ38" s="142"/>
      <c r="AR38" s="142"/>
      <c r="AS38" s="142"/>
      <c r="AT38" s="142"/>
    </row>
    <row r="39" spans="1:46" x14ac:dyDescent="0.3">
      <c r="A39" s="146" t="s">
        <v>641</v>
      </c>
      <c r="B39" s="139">
        <v>0.05</v>
      </c>
      <c r="C39" s="139">
        <v>0.03</v>
      </c>
      <c r="D39" s="139">
        <v>0.04</v>
      </c>
      <c r="E39" s="139">
        <v>0.04</v>
      </c>
      <c r="F39" s="139">
        <v>0.08</v>
      </c>
      <c r="G39" s="139">
        <v>7.0000000000000007E-2</v>
      </c>
      <c r="H39" s="141"/>
      <c r="I39" s="139"/>
      <c r="J39" s="139"/>
      <c r="K39" s="139"/>
      <c r="L39" s="139"/>
      <c r="M39" s="139"/>
      <c r="N39" s="139"/>
      <c r="O39" s="139"/>
      <c r="P39" s="139"/>
      <c r="Q39" s="139"/>
      <c r="R39" s="139"/>
      <c r="S39" s="139"/>
      <c r="T39" s="139"/>
      <c r="U39" s="139"/>
      <c r="V39" s="139"/>
      <c r="W39" s="139"/>
      <c r="X39" s="139"/>
      <c r="Y39" s="139"/>
      <c r="Z39" s="139"/>
      <c r="AA39" s="139"/>
      <c r="AB39" s="139"/>
      <c r="AC39" s="139"/>
      <c r="AD39" s="141"/>
      <c r="AE39" s="139">
        <v>0.04</v>
      </c>
      <c r="AF39" s="139">
        <v>0.1</v>
      </c>
      <c r="AG39" s="139">
        <v>7.0000000000000007E-2</v>
      </c>
      <c r="AH39" s="142"/>
      <c r="AI39" s="139">
        <v>0.26</v>
      </c>
      <c r="AJ39" s="139">
        <v>0.28000000000000003</v>
      </c>
      <c r="AK39" s="139">
        <v>0.26</v>
      </c>
      <c r="AL39" s="139">
        <v>0.17</v>
      </c>
      <c r="AM39" s="139">
        <v>0.53</v>
      </c>
      <c r="AN39" s="139">
        <v>0.2</v>
      </c>
      <c r="AO39" s="142"/>
      <c r="AP39" s="142"/>
      <c r="AQ39" s="142"/>
      <c r="AR39" s="142"/>
      <c r="AS39" s="142"/>
      <c r="AT39" s="142"/>
    </row>
    <row r="40" spans="1:46" x14ac:dyDescent="0.3">
      <c r="A40" s="146" t="s">
        <v>642</v>
      </c>
      <c r="B40" s="139">
        <v>0.15</v>
      </c>
      <c r="C40" s="139">
        <v>0.08</v>
      </c>
      <c r="D40" s="139">
        <v>0.14000000000000001</v>
      </c>
      <c r="E40" s="139">
        <v>0.15</v>
      </c>
      <c r="F40" s="139">
        <v>0.17</v>
      </c>
      <c r="G40" s="139">
        <v>0.21</v>
      </c>
      <c r="H40" s="141"/>
      <c r="I40" s="139"/>
      <c r="J40" s="139"/>
      <c r="K40" s="139"/>
      <c r="L40" s="139"/>
      <c r="M40" s="139"/>
      <c r="N40" s="139"/>
      <c r="O40" s="139"/>
      <c r="P40" s="139"/>
      <c r="Q40" s="139"/>
      <c r="R40" s="139"/>
      <c r="S40" s="139"/>
      <c r="T40" s="139"/>
      <c r="U40" s="139"/>
      <c r="V40" s="139"/>
      <c r="W40" s="139"/>
      <c r="X40" s="139"/>
      <c r="Y40" s="139"/>
      <c r="Z40" s="139"/>
      <c r="AA40" s="139"/>
      <c r="AB40" s="139"/>
      <c r="AC40" s="139"/>
      <c r="AD40" s="141"/>
      <c r="AE40" s="139">
        <v>0.12</v>
      </c>
      <c r="AF40" s="139">
        <v>0.28000000000000003</v>
      </c>
      <c r="AG40" s="139">
        <v>0.2</v>
      </c>
      <c r="AH40" s="142"/>
      <c r="AI40" s="139">
        <v>0.65</v>
      </c>
      <c r="AJ40" s="139">
        <v>0.77</v>
      </c>
      <c r="AK40" s="139">
        <v>0.8</v>
      </c>
      <c r="AL40" s="139">
        <v>0.47</v>
      </c>
      <c r="AM40" s="139">
        <v>1.24</v>
      </c>
      <c r="AN40" s="139">
        <v>0.65</v>
      </c>
      <c r="AO40" s="142"/>
      <c r="AP40" s="142"/>
      <c r="AQ40" s="142"/>
      <c r="AR40" s="142"/>
      <c r="AS40" s="142"/>
      <c r="AT40" s="142"/>
    </row>
    <row r="41" spans="1:46" x14ac:dyDescent="0.3">
      <c r="A41" s="146" t="s">
        <v>643</v>
      </c>
      <c r="B41" s="139">
        <v>1.7999999999999999E-2</v>
      </c>
      <c r="C41" s="139">
        <v>1.0999999999999999E-2</v>
      </c>
      <c r="D41" s="139">
        <v>2.1999999999999999E-2</v>
      </c>
      <c r="E41" s="139">
        <v>0.02</v>
      </c>
      <c r="F41" s="139">
        <v>3.7999999999999999E-2</v>
      </c>
      <c r="G41" s="139">
        <v>2.9000000000000001E-2</v>
      </c>
      <c r="H41" s="141"/>
      <c r="I41" s="139"/>
      <c r="J41" s="139"/>
      <c r="K41" s="139"/>
      <c r="L41" s="139"/>
      <c r="M41" s="139"/>
      <c r="N41" s="139"/>
      <c r="O41" s="139"/>
      <c r="P41" s="139"/>
      <c r="Q41" s="139"/>
      <c r="R41" s="139"/>
      <c r="S41" s="139"/>
      <c r="T41" s="139"/>
      <c r="U41" s="139"/>
      <c r="V41" s="139"/>
      <c r="W41" s="139"/>
      <c r="X41" s="139"/>
      <c r="Y41" s="139"/>
      <c r="Z41" s="139"/>
      <c r="AA41" s="139"/>
      <c r="AB41" s="139"/>
      <c r="AC41" s="139"/>
      <c r="AD41" s="141"/>
      <c r="AE41" s="139">
        <v>2.3E-2</v>
      </c>
      <c r="AF41" s="139">
        <v>0.04</v>
      </c>
      <c r="AG41" s="139">
        <v>2.4E-2</v>
      </c>
      <c r="AH41" s="142"/>
      <c r="AI41" s="139">
        <v>0.1</v>
      </c>
      <c r="AJ41" s="139">
        <v>9.9000000000000005E-2</v>
      </c>
      <c r="AK41" s="139">
        <v>0.122</v>
      </c>
      <c r="AL41" s="139">
        <v>0.06</v>
      </c>
      <c r="AM41" s="139">
        <v>0.17</v>
      </c>
      <c r="AN41" s="139">
        <v>0.09</v>
      </c>
      <c r="AO41" s="142"/>
      <c r="AP41" s="142"/>
      <c r="AQ41" s="142"/>
      <c r="AR41" s="142"/>
      <c r="AS41" s="142"/>
      <c r="AT41" s="142"/>
    </row>
    <row r="42" spans="1:46" x14ac:dyDescent="0.3">
      <c r="A42" s="146" t="s">
        <v>644</v>
      </c>
      <c r="B42" s="139">
        <v>0.11</v>
      </c>
      <c r="C42" s="139">
        <v>0.08</v>
      </c>
      <c r="D42" s="139">
        <v>0.09</v>
      </c>
      <c r="E42" s="139">
        <v>0.12</v>
      </c>
      <c r="F42" s="139">
        <v>0.12</v>
      </c>
      <c r="G42" s="139">
        <v>0.12</v>
      </c>
      <c r="H42" s="141"/>
      <c r="I42" s="139"/>
      <c r="J42" s="139"/>
      <c r="K42" s="139"/>
      <c r="L42" s="139"/>
      <c r="M42" s="139"/>
      <c r="N42" s="139"/>
      <c r="O42" s="139"/>
      <c r="P42" s="139"/>
      <c r="Q42" s="139"/>
      <c r="R42" s="139"/>
      <c r="S42" s="139"/>
      <c r="T42" s="139"/>
      <c r="U42" s="139"/>
      <c r="V42" s="139"/>
      <c r="W42" s="139"/>
      <c r="X42" s="139"/>
      <c r="Y42" s="139"/>
      <c r="Z42" s="139"/>
      <c r="AA42" s="139"/>
      <c r="AB42" s="139"/>
      <c r="AC42" s="139"/>
      <c r="AD42" s="141"/>
      <c r="AE42" s="139">
        <v>0.15</v>
      </c>
      <c r="AF42" s="139">
        <v>0.18</v>
      </c>
      <c r="AG42" s="139">
        <v>0.16</v>
      </c>
      <c r="AH42" s="142"/>
      <c r="AI42" s="139">
        <v>0.44</v>
      </c>
      <c r="AJ42" s="139">
        <v>0.49</v>
      </c>
      <c r="AK42" s="139">
        <v>0.8</v>
      </c>
      <c r="AL42" s="139">
        <v>0.38</v>
      </c>
      <c r="AM42" s="139">
        <v>0.97</v>
      </c>
      <c r="AN42" s="139">
        <v>0.51</v>
      </c>
      <c r="AO42" s="142"/>
      <c r="AP42" s="142"/>
      <c r="AQ42" s="142"/>
      <c r="AR42" s="142"/>
      <c r="AS42" s="142"/>
      <c r="AT42" s="142"/>
    </row>
    <row r="43" spans="1:46" x14ac:dyDescent="0.3">
      <c r="A43" s="146" t="s">
        <v>645</v>
      </c>
      <c r="B43" s="139">
        <v>2.1000000000000001E-2</v>
      </c>
      <c r="C43" s="139">
        <v>1.2E-2</v>
      </c>
      <c r="D43" s="139">
        <v>1.9E-2</v>
      </c>
      <c r="E43" s="139">
        <v>0.03</v>
      </c>
      <c r="F43" s="139">
        <v>1.7999999999999999E-2</v>
      </c>
      <c r="G43" s="139">
        <v>2.9000000000000001E-2</v>
      </c>
      <c r="H43" s="141"/>
      <c r="I43" s="139"/>
      <c r="J43" s="139"/>
      <c r="K43" s="139"/>
      <c r="L43" s="139"/>
      <c r="M43" s="139"/>
      <c r="N43" s="139"/>
      <c r="O43" s="139"/>
      <c r="P43" s="139"/>
      <c r="Q43" s="139"/>
      <c r="R43" s="139"/>
      <c r="S43" s="139"/>
      <c r="T43" s="139"/>
      <c r="U43" s="139"/>
      <c r="V43" s="139"/>
      <c r="W43" s="139"/>
      <c r="X43" s="139"/>
      <c r="Y43" s="139"/>
      <c r="Z43" s="139"/>
      <c r="AA43" s="139"/>
      <c r="AB43" s="139"/>
      <c r="AC43" s="139"/>
      <c r="AD43" s="141"/>
      <c r="AE43" s="139">
        <v>2.5000000000000001E-2</v>
      </c>
      <c r="AF43" s="139">
        <v>0.04</v>
      </c>
      <c r="AG43" s="139">
        <v>2.4E-2</v>
      </c>
      <c r="AH43" s="142"/>
      <c r="AI43" s="139">
        <v>8.8999999999999996E-2</v>
      </c>
      <c r="AJ43" s="139">
        <v>9.8000000000000004E-2</v>
      </c>
      <c r="AK43" s="139">
        <v>0.13</v>
      </c>
      <c r="AL43" s="139">
        <v>0.09</v>
      </c>
      <c r="AM43" s="139">
        <v>0.13</v>
      </c>
      <c r="AN43" s="139">
        <v>8.7999999999999995E-2</v>
      </c>
      <c r="AO43" s="142"/>
      <c r="AP43" s="142"/>
      <c r="AQ43" s="142"/>
      <c r="AR43" s="142"/>
      <c r="AS43" s="142"/>
      <c r="AT43" s="142"/>
    </row>
    <row r="44" spans="1:46" x14ac:dyDescent="0.3">
      <c r="A44" s="146" t="s">
        <v>633</v>
      </c>
      <c r="B44" s="139">
        <v>0.16</v>
      </c>
      <c r="C44" s="139">
        <v>0.14000000000000001</v>
      </c>
      <c r="D44" s="139">
        <v>0.17</v>
      </c>
      <c r="E44" s="139">
        <v>0.11</v>
      </c>
      <c r="F44" s="139">
        <v>0.18</v>
      </c>
      <c r="G44" s="139">
        <v>0.12</v>
      </c>
      <c r="H44" s="141"/>
      <c r="I44" s="139"/>
      <c r="J44" s="139"/>
      <c r="K44" s="139"/>
      <c r="L44" s="139"/>
      <c r="M44" s="139"/>
      <c r="N44" s="139"/>
      <c r="O44" s="139"/>
      <c r="P44" s="139"/>
      <c r="Q44" s="139"/>
      <c r="R44" s="139"/>
      <c r="S44" s="139"/>
      <c r="T44" s="139"/>
      <c r="U44" s="139"/>
      <c r="V44" s="139"/>
      <c r="W44" s="139"/>
      <c r="X44" s="139"/>
      <c r="Y44" s="139"/>
      <c r="Z44" s="139"/>
      <c r="AA44" s="139"/>
      <c r="AB44" s="139"/>
      <c r="AC44" s="139"/>
      <c r="AD44" s="141"/>
      <c r="AE44" s="139">
        <v>0.24</v>
      </c>
      <c r="AF44" s="139">
        <v>0.16</v>
      </c>
      <c r="AG44" s="139">
        <v>0.22</v>
      </c>
      <c r="AH44" s="142"/>
      <c r="AI44" s="139">
        <v>0.99</v>
      </c>
      <c r="AJ44" s="139">
        <v>1.1499999999999999</v>
      </c>
      <c r="AK44" s="139">
        <v>0.98</v>
      </c>
      <c r="AL44" s="139">
        <v>1.05</v>
      </c>
      <c r="AM44" s="139">
        <v>0.8</v>
      </c>
      <c r="AN44" s="139">
        <v>0.66</v>
      </c>
      <c r="AO44" s="142"/>
      <c r="AP44" s="142"/>
      <c r="AQ44" s="142"/>
      <c r="AR44" s="142"/>
      <c r="AS44" s="142"/>
      <c r="AT44" s="142"/>
    </row>
    <row r="45" spans="1:46" x14ac:dyDescent="0.3">
      <c r="A45" s="146" t="s">
        <v>623</v>
      </c>
      <c r="B45" s="139">
        <v>0.27900000000000003</v>
      </c>
      <c r="C45" s="139">
        <v>0.14699999999999999</v>
      </c>
      <c r="D45" s="139">
        <v>0.23799999999999999</v>
      </c>
      <c r="E45" s="139">
        <v>0.05</v>
      </c>
      <c r="F45" s="139">
        <v>0.21099999999999999</v>
      </c>
      <c r="G45" s="139">
        <v>0.25</v>
      </c>
      <c r="H45" s="141"/>
      <c r="I45" s="139"/>
      <c r="J45" s="139"/>
      <c r="K45" s="139"/>
      <c r="L45" s="139"/>
      <c r="M45" s="139"/>
      <c r="N45" s="139"/>
      <c r="O45" s="139"/>
      <c r="P45" s="139"/>
      <c r="Q45" s="139"/>
      <c r="R45" s="139"/>
      <c r="S45" s="139"/>
      <c r="T45" s="139"/>
      <c r="U45" s="139"/>
      <c r="V45" s="139"/>
      <c r="W45" s="139"/>
      <c r="X45" s="139"/>
      <c r="Y45" s="139"/>
      <c r="Z45" s="139"/>
      <c r="AA45" s="139"/>
      <c r="AB45" s="139"/>
      <c r="AC45" s="139"/>
      <c r="AD45" s="141"/>
      <c r="AE45" s="139">
        <v>0.12</v>
      </c>
      <c r="AF45" s="139">
        <v>0.26</v>
      </c>
      <c r="AG45" s="139">
        <v>0.19500000000000001</v>
      </c>
      <c r="AH45" s="142"/>
      <c r="AI45" s="139">
        <v>0.41</v>
      </c>
      <c r="AJ45" s="139">
        <v>0.38</v>
      </c>
      <c r="AK45" s="139">
        <v>0.46</v>
      </c>
      <c r="AL45" s="139">
        <v>0.35</v>
      </c>
      <c r="AM45" s="139">
        <v>0.3</v>
      </c>
      <c r="AN45" s="139">
        <v>0.28000000000000003</v>
      </c>
      <c r="AO45" s="142"/>
      <c r="AP45" s="142"/>
      <c r="AQ45" s="142"/>
      <c r="AR45" s="142"/>
      <c r="AS45" s="142"/>
      <c r="AT45" s="142"/>
    </row>
    <row r="46" spans="1:46" x14ac:dyDescent="0.3">
      <c r="A46" s="146" t="s">
        <v>608</v>
      </c>
      <c r="B46" s="139">
        <v>0.41099999999999998</v>
      </c>
      <c r="C46" s="139">
        <v>0.183</v>
      </c>
      <c r="D46" s="139">
        <v>0.53</v>
      </c>
      <c r="E46" s="139">
        <v>0.05</v>
      </c>
      <c r="F46" s="139">
        <v>0.93400000000000005</v>
      </c>
      <c r="G46" s="139">
        <v>0.70499999999999996</v>
      </c>
      <c r="H46" s="141"/>
      <c r="I46" s="139" t="s">
        <v>592</v>
      </c>
      <c r="J46" s="139" t="s">
        <v>592</v>
      </c>
      <c r="K46" s="139" t="s">
        <v>592</v>
      </c>
      <c r="L46" s="139">
        <v>2</v>
      </c>
      <c r="M46" s="139" t="s">
        <v>592</v>
      </c>
      <c r="N46" s="139" t="s">
        <v>592</v>
      </c>
      <c r="O46" s="139" t="s">
        <v>592</v>
      </c>
      <c r="P46" s="139" t="s">
        <v>592</v>
      </c>
      <c r="Q46" s="139" t="s">
        <v>592</v>
      </c>
      <c r="R46" s="139"/>
      <c r="S46" s="139" t="s">
        <v>592</v>
      </c>
      <c r="T46" s="139" t="s">
        <v>592</v>
      </c>
      <c r="U46" s="139"/>
      <c r="V46" s="139" t="s">
        <v>592</v>
      </c>
      <c r="W46" s="139"/>
      <c r="X46" s="139" t="s">
        <v>592</v>
      </c>
      <c r="Y46" s="139" t="s">
        <v>592</v>
      </c>
      <c r="Z46" s="139" t="s">
        <v>592</v>
      </c>
      <c r="AA46" s="139">
        <v>1</v>
      </c>
      <c r="AB46" s="139" t="s">
        <v>592</v>
      </c>
      <c r="AC46" s="139" t="s">
        <v>592</v>
      </c>
      <c r="AD46" s="141"/>
      <c r="AE46" s="139">
        <v>0.17899999999999999</v>
      </c>
      <c r="AF46" s="139">
        <v>0.13</v>
      </c>
      <c r="AG46" s="139">
        <v>0.40799999999999997</v>
      </c>
      <c r="AH46" s="142"/>
      <c r="AI46" s="139">
        <v>0.41</v>
      </c>
      <c r="AJ46" s="139">
        <v>0.39</v>
      </c>
      <c r="AK46" s="139">
        <v>0.59</v>
      </c>
      <c r="AL46" s="139">
        <v>0.33</v>
      </c>
      <c r="AM46" s="139">
        <v>0.25</v>
      </c>
      <c r="AN46" s="139">
        <v>0.52</v>
      </c>
      <c r="AO46" s="142"/>
      <c r="AP46" s="142"/>
      <c r="AQ46" s="142"/>
      <c r="AR46" s="142"/>
      <c r="AS46" s="142"/>
      <c r="AT46" s="142"/>
    </row>
    <row r="47" spans="1:46" x14ac:dyDescent="0.3">
      <c r="A47" s="147" t="s">
        <v>615</v>
      </c>
      <c r="B47" s="143">
        <v>0.13400000000000001</v>
      </c>
      <c r="C47" s="143">
        <v>7.9000000000000001E-2</v>
      </c>
      <c r="D47" s="143">
        <v>0.19900000000000001</v>
      </c>
      <c r="E47" s="143">
        <v>0.02</v>
      </c>
      <c r="F47" s="143">
        <v>0.214</v>
      </c>
      <c r="G47" s="143">
        <v>0.182</v>
      </c>
      <c r="H47" s="141"/>
      <c r="I47" s="143"/>
      <c r="J47" s="143"/>
      <c r="K47" s="143"/>
      <c r="L47" s="143"/>
      <c r="M47" s="143"/>
      <c r="N47" s="143"/>
      <c r="O47" s="143"/>
      <c r="P47" s="143"/>
      <c r="Q47" s="143"/>
      <c r="R47" s="143"/>
      <c r="S47" s="143"/>
      <c r="T47" s="143"/>
      <c r="U47" s="143"/>
      <c r="V47" s="143"/>
      <c r="W47" s="143"/>
      <c r="X47" s="143"/>
      <c r="Y47" s="143"/>
      <c r="Z47" s="143"/>
      <c r="AA47" s="143"/>
      <c r="AB47" s="143"/>
      <c r="AC47" s="143"/>
      <c r="AD47" s="141"/>
      <c r="AE47" s="143">
        <v>5.5E-2</v>
      </c>
      <c r="AF47" s="143">
        <v>0.02</v>
      </c>
      <c r="AG47" s="143">
        <v>9.1999999999999998E-2</v>
      </c>
      <c r="AH47" s="141"/>
      <c r="AI47" s="143">
        <v>0.13</v>
      </c>
      <c r="AJ47" s="143">
        <v>0.11</v>
      </c>
      <c r="AK47" s="143">
        <v>0.104</v>
      </c>
      <c r="AL47" s="143">
        <v>0.123</v>
      </c>
      <c r="AM47" s="143">
        <v>0.09</v>
      </c>
      <c r="AN47" s="143">
        <v>0.10100000000000001</v>
      </c>
      <c r="AO47" s="141"/>
      <c r="AP47" s="148"/>
      <c r="AQ47" s="148"/>
      <c r="AR47" s="148"/>
      <c r="AS47" s="148"/>
      <c r="AT47" s="148"/>
    </row>
    <row r="48" spans="1:46" s="153" customFormat="1" ht="15" thickBot="1" x14ac:dyDescent="0.35">
      <c r="A48" s="149" t="s">
        <v>566</v>
      </c>
      <c r="B48" s="178" t="s">
        <v>215</v>
      </c>
      <c r="C48" s="178"/>
      <c r="D48" s="178"/>
      <c r="E48" s="178"/>
      <c r="F48" s="178"/>
      <c r="G48" s="178"/>
      <c r="H48" s="150"/>
      <c r="I48" s="179" t="s">
        <v>292</v>
      </c>
      <c r="J48" s="179"/>
      <c r="K48" s="179"/>
      <c r="L48" s="179"/>
      <c r="M48" s="179"/>
      <c r="N48" s="179"/>
      <c r="O48" s="179"/>
      <c r="P48" s="179"/>
      <c r="Q48" s="179"/>
      <c r="R48" s="179"/>
      <c r="S48" s="179"/>
      <c r="T48" s="179"/>
      <c r="U48" s="179"/>
      <c r="V48" s="179"/>
      <c r="W48" s="179"/>
      <c r="X48" s="179"/>
      <c r="Y48" s="179"/>
      <c r="Z48" s="179"/>
      <c r="AA48" s="179"/>
      <c r="AB48" s="179"/>
      <c r="AC48" s="179"/>
      <c r="AD48" s="151"/>
      <c r="AE48" s="179" t="s">
        <v>215</v>
      </c>
      <c r="AF48" s="179"/>
      <c r="AG48" s="179"/>
      <c r="AH48" s="152"/>
      <c r="AI48" s="179" t="s">
        <v>200</v>
      </c>
      <c r="AJ48" s="179"/>
      <c r="AK48" s="179"/>
      <c r="AL48" s="179"/>
      <c r="AM48" s="179"/>
      <c r="AN48" s="179"/>
      <c r="AO48" s="152"/>
      <c r="AP48" s="179" t="s">
        <v>171</v>
      </c>
      <c r="AQ48" s="179"/>
      <c r="AR48" s="179"/>
      <c r="AS48" s="179"/>
      <c r="AT48" s="179"/>
    </row>
    <row r="49" spans="1:46" x14ac:dyDescent="0.3">
      <c r="A49" s="116"/>
      <c r="B49" s="116"/>
      <c r="C49" s="116"/>
      <c r="D49" s="116"/>
      <c r="E49" s="116"/>
      <c r="F49" s="116"/>
      <c r="G49" s="116"/>
      <c r="I49" s="116"/>
      <c r="J49" s="116"/>
      <c r="K49" s="116"/>
      <c r="L49" s="116"/>
      <c r="M49" s="116"/>
      <c r="N49" s="116"/>
      <c r="O49" s="116"/>
      <c r="P49" s="116"/>
      <c r="Q49" s="116"/>
      <c r="R49" s="116"/>
      <c r="S49" s="116"/>
      <c r="T49" s="116"/>
      <c r="U49" s="116"/>
      <c r="V49" s="116"/>
      <c r="W49" s="116"/>
      <c r="X49" s="116"/>
      <c r="Y49" s="116"/>
      <c r="Z49" s="116"/>
      <c r="AA49" s="116"/>
      <c r="AB49" s="116"/>
      <c r="AC49" s="116"/>
      <c r="AE49" s="116"/>
      <c r="AF49" s="116"/>
      <c r="AG49" s="116"/>
      <c r="AH49" s="154"/>
      <c r="AI49" s="116"/>
      <c r="AJ49" s="116"/>
      <c r="AK49" s="116"/>
      <c r="AL49" s="116"/>
      <c r="AM49" s="116"/>
      <c r="AN49" s="116"/>
      <c r="AO49" s="154"/>
      <c r="AP49" s="116"/>
      <c r="AQ49" s="116"/>
      <c r="AR49" s="116"/>
      <c r="AS49" s="116"/>
      <c r="AT49" s="116"/>
    </row>
  </sheetData>
  <mergeCells count="13">
    <mergeCell ref="B48:G48"/>
    <mergeCell ref="I48:AC48"/>
    <mergeCell ref="AE48:AG48"/>
    <mergeCell ref="AI48:AN48"/>
    <mergeCell ref="AP48:AT48"/>
    <mergeCell ref="A1:AT1"/>
    <mergeCell ref="B2:G2"/>
    <mergeCell ref="I2:Q2"/>
    <mergeCell ref="S2:T2"/>
    <mergeCell ref="X2:AC2"/>
    <mergeCell ref="AE2:AG2"/>
    <mergeCell ref="AI2:AN2"/>
    <mergeCell ref="AP2:AT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80" zoomScaleNormal="80" workbookViewId="0">
      <selection sqref="A1:O1"/>
    </sheetView>
  </sheetViews>
  <sheetFormatPr defaultRowHeight="13.8" x14ac:dyDescent="0.25"/>
  <cols>
    <col min="1" max="1" width="24.8984375" customWidth="1"/>
    <col min="2" max="2" width="16.3984375" customWidth="1"/>
    <col min="3" max="3" width="15.59765625" customWidth="1"/>
    <col min="4" max="4" width="1.69921875" customWidth="1"/>
    <col min="5" max="6" width="13.5" customWidth="1"/>
    <col min="7" max="7" width="1.69921875" customWidth="1"/>
    <col min="8" max="9" width="13.69921875" customWidth="1"/>
    <col min="10" max="10" width="1.69921875" customWidth="1"/>
    <col min="11" max="12" width="13.3984375" customWidth="1"/>
    <col min="13" max="13" width="1.69921875" customWidth="1"/>
    <col min="14" max="15" width="14" customWidth="1"/>
  </cols>
  <sheetData>
    <row r="1" spans="1:15" ht="97.8" customHeight="1" thickBot="1" x14ac:dyDescent="0.3">
      <c r="A1" s="167" t="s">
        <v>565</v>
      </c>
      <c r="B1" s="168"/>
      <c r="C1" s="168"/>
      <c r="D1" s="168"/>
      <c r="E1" s="168"/>
      <c r="F1" s="168"/>
      <c r="G1" s="168"/>
      <c r="H1" s="168"/>
      <c r="I1" s="168"/>
      <c r="J1" s="168"/>
      <c r="K1" s="168"/>
      <c r="L1" s="168"/>
      <c r="M1" s="168"/>
      <c r="N1" s="168"/>
      <c r="O1" s="168"/>
    </row>
    <row r="2" spans="1:15" ht="19.95" customHeight="1" x14ac:dyDescent="0.25">
      <c r="A2" s="169" t="s">
        <v>555</v>
      </c>
      <c r="B2" s="169" t="s">
        <v>556</v>
      </c>
      <c r="C2" s="169" t="s">
        <v>35</v>
      </c>
      <c r="D2" s="46"/>
      <c r="E2" s="169" t="s">
        <v>557</v>
      </c>
      <c r="F2" s="169"/>
      <c r="G2" s="46"/>
      <c r="H2" s="169" t="s">
        <v>558</v>
      </c>
      <c r="I2" s="169"/>
      <c r="J2" s="46"/>
      <c r="K2" s="169" t="s">
        <v>559</v>
      </c>
      <c r="L2" s="169"/>
      <c r="M2" s="46"/>
      <c r="N2" s="169" t="s">
        <v>560</v>
      </c>
      <c r="O2" s="169"/>
    </row>
    <row r="3" spans="1:15" ht="19.95" customHeight="1" x14ac:dyDescent="0.25">
      <c r="A3" s="169"/>
      <c r="B3" s="169"/>
      <c r="C3" s="169"/>
      <c r="D3" s="46"/>
      <c r="E3" s="166"/>
      <c r="F3" s="166"/>
      <c r="G3" s="46"/>
      <c r="H3" s="166"/>
      <c r="I3" s="166"/>
      <c r="J3" s="46"/>
      <c r="K3" s="166"/>
      <c r="L3" s="166"/>
      <c r="M3" s="46"/>
      <c r="N3" s="166"/>
      <c r="O3" s="166"/>
    </row>
    <row r="4" spans="1:15" ht="19.95" customHeight="1" x14ac:dyDescent="0.25">
      <c r="A4" s="166"/>
      <c r="B4" s="166"/>
      <c r="C4" s="166"/>
      <c r="D4" s="46"/>
      <c r="E4" s="52" t="s">
        <v>561</v>
      </c>
      <c r="F4" s="52" t="s">
        <v>562</v>
      </c>
      <c r="G4" s="53"/>
      <c r="H4" s="52" t="s">
        <v>561</v>
      </c>
      <c r="I4" s="52" t="s">
        <v>562</v>
      </c>
      <c r="J4" s="46"/>
      <c r="K4" s="52" t="s">
        <v>561</v>
      </c>
      <c r="L4" s="52" t="s">
        <v>562</v>
      </c>
      <c r="M4" s="46"/>
      <c r="N4" s="52" t="s">
        <v>561</v>
      </c>
      <c r="O4" s="52" t="s">
        <v>562</v>
      </c>
    </row>
    <row r="5" spans="1:15" x14ac:dyDescent="0.25">
      <c r="A5" s="56" t="s">
        <v>249</v>
      </c>
      <c r="B5" s="57" t="s">
        <v>4</v>
      </c>
      <c r="C5" s="57" t="s">
        <v>19</v>
      </c>
      <c r="D5" s="57"/>
      <c r="E5" s="59">
        <v>16</v>
      </c>
      <c r="F5" s="59">
        <v>24</v>
      </c>
      <c r="G5" s="60"/>
      <c r="H5" s="59">
        <v>17</v>
      </c>
      <c r="I5" s="60">
        <v>19</v>
      </c>
      <c r="J5" s="60"/>
      <c r="K5" s="60">
        <v>10</v>
      </c>
      <c r="L5" s="60">
        <v>14</v>
      </c>
      <c r="M5" s="60"/>
      <c r="N5" s="60">
        <v>15</v>
      </c>
      <c r="O5" s="59">
        <v>20</v>
      </c>
    </row>
    <row r="6" spans="1:15" x14ac:dyDescent="0.25">
      <c r="A6" s="56" t="s">
        <v>249</v>
      </c>
      <c r="B6" s="57" t="s">
        <v>5</v>
      </c>
      <c r="C6" s="57" t="s">
        <v>19</v>
      </c>
      <c r="D6" s="57"/>
      <c r="E6" s="59">
        <v>12</v>
      </c>
      <c r="F6" s="60">
        <v>14</v>
      </c>
      <c r="G6" s="60"/>
      <c r="H6" s="59">
        <v>11</v>
      </c>
      <c r="I6" s="60">
        <v>13</v>
      </c>
      <c r="J6" s="60"/>
      <c r="K6" s="60">
        <v>7</v>
      </c>
      <c r="L6" s="60">
        <v>7</v>
      </c>
      <c r="M6" s="60"/>
      <c r="N6" s="60">
        <v>5</v>
      </c>
      <c r="O6" s="59">
        <v>10</v>
      </c>
    </row>
    <row r="7" spans="1:15" x14ac:dyDescent="0.25">
      <c r="A7" s="56" t="s">
        <v>249</v>
      </c>
      <c r="B7" s="57" t="s">
        <v>2</v>
      </c>
      <c r="C7" s="57" t="s">
        <v>18</v>
      </c>
      <c r="D7" s="57"/>
      <c r="E7" s="59">
        <v>30</v>
      </c>
      <c r="F7" s="59">
        <v>32</v>
      </c>
      <c r="G7" s="60"/>
      <c r="H7" s="59">
        <v>24</v>
      </c>
      <c r="I7" s="60">
        <v>25</v>
      </c>
      <c r="J7" s="60"/>
      <c r="K7" s="60">
        <v>16</v>
      </c>
      <c r="L7" s="60">
        <v>17</v>
      </c>
      <c r="M7" s="60"/>
      <c r="N7" s="60">
        <v>25</v>
      </c>
      <c r="O7" s="59">
        <v>30</v>
      </c>
    </row>
    <row r="8" spans="1:15" x14ac:dyDescent="0.25">
      <c r="A8" s="56" t="s">
        <v>249</v>
      </c>
      <c r="B8" s="57" t="s">
        <v>20</v>
      </c>
      <c r="C8" s="57" t="s">
        <v>19</v>
      </c>
      <c r="D8" s="57"/>
      <c r="E8" s="60">
        <v>18</v>
      </c>
      <c r="F8" s="60">
        <v>22</v>
      </c>
      <c r="G8" s="60"/>
      <c r="H8" s="59">
        <v>15</v>
      </c>
      <c r="I8" s="60">
        <v>23</v>
      </c>
      <c r="J8" s="60"/>
      <c r="K8" s="60">
        <v>6</v>
      </c>
      <c r="L8" s="60">
        <v>10</v>
      </c>
      <c r="M8" s="60"/>
      <c r="N8" s="60">
        <v>15</v>
      </c>
      <c r="O8" s="59">
        <v>20</v>
      </c>
    </row>
    <row r="9" spans="1:15" x14ac:dyDescent="0.25">
      <c r="A9" s="56" t="s">
        <v>249</v>
      </c>
      <c r="B9" s="57" t="s">
        <v>7</v>
      </c>
      <c r="C9" s="57" t="s">
        <v>19</v>
      </c>
      <c r="D9" s="57"/>
      <c r="E9" s="59" t="s">
        <v>318</v>
      </c>
      <c r="F9" s="59" t="s">
        <v>318</v>
      </c>
      <c r="G9" s="60"/>
      <c r="H9" s="59">
        <v>20</v>
      </c>
      <c r="I9" s="60">
        <v>21</v>
      </c>
      <c r="J9" s="60"/>
      <c r="K9" s="60">
        <v>10</v>
      </c>
      <c r="L9" s="60">
        <v>10</v>
      </c>
      <c r="M9" s="60"/>
      <c r="N9" s="60">
        <v>20</v>
      </c>
      <c r="O9" s="59">
        <v>25</v>
      </c>
    </row>
    <row r="10" spans="1:15" x14ac:dyDescent="0.25">
      <c r="A10" s="56" t="s">
        <v>249</v>
      </c>
      <c r="B10" s="57" t="s">
        <v>3</v>
      </c>
      <c r="C10" s="57" t="s">
        <v>19</v>
      </c>
      <c r="D10" s="57"/>
      <c r="E10" s="59">
        <v>24</v>
      </c>
      <c r="F10" s="60">
        <v>27</v>
      </c>
      <c r="G10" s="60"/>
      <c r="H10" s="59">
        <v>16</v>
      </c>
      <c r="I10" s="60">
        <v>18</v>
      </c>
      <c r="J10" s="60"/>
      <c r="K10" s="60">
        <v>5</v>
      </c>
      <c r="L10" s="60">
        <v>8</v>
      </c>
      <c r="M10" s="60"/>
      <c r="N10" s="60">
        <v>20</v>
      </c>
      <c r="O10" s="59">
        <v>25</v>
      </c>
    </row>
    <row r="11" spans="1:15" x14ac:dyDescent="0.25">
      <c r="A11" s="56" t="s">
        <v>249</v>
      </c>
      <c r="B11" s="57" t="s">
        <v>24</v>
      </c>
      <c r="C11" s="57" t="s">
        <v>18</v>
      </c>
      <c r="D11" s="57"/>
      <c r="E11" s="59">
        <v>29</v>
      </c>
      <c r="F11" s="60">
        <v>33</v>
      </c>
      <c r="G11" s="60"/>
      <c r="H11" s="59" t="s">
        <v>318</v>
      </c>
      <c r="I11" s="59" t="s">
        <v>318</v>
      </c>
      <c r="J11" s="60"/>
      <c r="K11" s="60">
        <v>23</v>
      </c>
      <c r="L11" s="60">
        <v>23</v>
      </c>
      <c r="M11" s="60"/>
      <c r="N11" s="59" t="s">
        <v>318</v>
      </c>
      <c r="O11" s="59" t="s">
        <v>318</v>
      </c>
    </row>
    <row r="12" spans="1:15" x14ac:dyDescent="0.25">
      <c r="A12" s="56" t="s">
        <v>249</v>
      </c>
      <c r="B12" s="57" t="s">
        <v>0</v>
      </c>
      <c r="C12" s="57" t="s">
        <v>18</v>
      </c>
      <c r="D12" s="57"/>
      <c r="E12" s="59">
        <v>25</v>
      </c>
      <c r="F12" s="60">
        <v>29</v>
      </c>
      <c r="G12" s="60"/>
      <c r="H12" s="59">
        <v>20</v>
      </c>
      <c r="I12" s="59">
        <v>23</v>
      </c>
      <c r="J12" s="60"/>
      <c r="K12" s="60">
        <v>14</v>
      </c>
      <c r="L12" s="60">
        <v>18</v>
      </c>
      <c r="M12" s="60"/>
      <c r="N12" s="60">
        <v>25</v>
      </c>
      <c r="O12" s="59">
        <v>30</v>
      </c>
    </row>
    <row r="13" spans="1:15" x14ac:dyDescent="0.25">
      <c r="A13" s="56" t="s">
        <v>249</v>
      </c>
      <c r="B13" s="57" t="s">
        <v>1</v>
      </c>
      <c r="C13" s="57" t="s">
        <v>19</v>
      </c>
      <c r="D13" s="57"/>
      <c r="E13" s="59">
        <v>21</v>
      </c>
      <c r="F13" s="60">
        <v>23</v>
      </c>
      <c r="G13" s="60"/>
      <c r="H13" s="59">
        <v>19</v>
      </c>
      <c r="I13" s="59">
        <v>21</v>
      </c>
      <c r="J13" s="60"/>
      <c r="K13" s="60">
        <v>15</v>
      </c>
      <c r="L13" s="60">
        <v>15</v>
      </c>
      <c r="M13" s="60"/>
      <c r="N13" s="60">
        <v>20</v>
      </c>
      <c r="O13" s="59">
        <v>25</v>
      </c>
    </row>
    <row r="14" spans="1:15" x14ac:dyDescent="0.25">
      <c r="A14" s="56" t="s">
        <v>249</v>
      </c>
      <c r="B14" s="57" t="s">
        <v>6</v>
      </c>
      <c r="C14" s="57" t="s">
        <v>18</v>
      </c>
      <c r="D14" s="57"/>
      <c r="E14" s="59">
        <v>23</v>
      </c>
      <c r="F14" s="60">
        <v>24</v>
      </c>
      <c r="G14" s="60"/>
      <c r="H14" s="59">
        <v>17</v>
      </c>
      <c r="I14" s="59">
        <v>23</v>
      </c>
      <c r="J14" s="60"/>
      <c r="K14" s="59" t="s">
        <v>318</v>
      </c>
      <c r="L14" s="59" t="s">
        <v>318</v>
      </c>
      <c r="M14" s="60"/>
      <c r="N14" s="60">
        <v>20</v>
      </c>
      <c r="O14" s="59">
        <v>25</v>
      </c>
    </row>
    <row r="15" spans="1:15" s="71" customFormat="1" x14ac:dyDescent="0.25">
      <c r="A15" s="65"/>
      <c r="B15" s="66"/>
      <c r="C15" s="66"/>
      <c r="D15" s="66"/>
      <c r="E15" s="68"/>
      <c r="F15" s="68"/>
      <c r="G15" s="68"/>
      <c r="H15" s="68"/>
      <c r="I15" s="68"/>
      <c r="J15" s="68"/>
      <c r="K15" s="68"/>
      <c r="L15" s="68"/>
      <c r="M15" s="68"/>
      <c r="N15" s="68"/>
      <c r="O15" s="68"/>
    </row>
    <row r="16" spans="1:15" x14ac:dyDescent="0.25">
      <c r="A16" s="56" t="s">
        <v>250</v>
      </c>
      <c r="B16" s="56" t="s">
        <v>27</v>
      </c>
      <c r="C16" s="57" t="s">
        <v>19</v>
      </c>
      <c r="D16" s="57"/>
      <c r="E16" s="60">
        <v>26</v>
      </c>
      <c r="F16" s="60">
        <v>26</v>
      </c>
      <c r="G16" s="60"/>
      <c r="H16" s="60">
        <v>19</v>
      </c>
      <c r="I16" s="60">
        <v>19</v>
      </c>
      <c r="J16" s="60"/>
      <c r="K16" s="59" t="s">
        <v>318</v>
      </c>
      <c r="L16" s="59" t="s">
        <v>318</v>
      </c>
      <c r="M16" s="60"/>
      <c r="N16" s="60">
        <v>15</v>
      </c>
      <c r="O16" s="59">
        <v>20</v>
      </c>
    </row>
    <row r="17" spans="1:15" x14ac:dyDescent="0.25">
      <c r="A17" s="56" t="s">
        <v>250</v>
      </c>
      <c r="B17" s="57" t="s">
        <v>62</v>
      </c>
      <c r="C17" s="57" t="s">
        <v>63</v>
      </c>
      <c r="D17" s="57"/>
      <c r="E17" s="59">
        <v>18</v>
      </c>
      <c r="F17" s="59">
        <v>29</v>
      </c>
      <c r="G17" s="60"/>
      <c r="H17" s="59">
        <v>18</v>
      </c>
      <c r="I17" s="59">
        <v>23</v>
      </c>
      <c r="J17" s="60"/>
      <c r="K17" s="59" t="s">
        <v>318</v>
      </c>
      <c r="L17" s="59" t="s">
        <v>318</v>
      </c>
      <c r="M17" s="60"/>
      <c r="N17" s="59" t="s">
        <v>318</v>
      </c>
      <c r="O17" s="59" t="s">
        <v>318</v>
      </c>
    </row>
    <row r="18" spans="1:15" s="71" customFormat="1" x14ac:dyDescent="0.25">
      <c r="A18" s="65"/>
      <c r="B18" s="66"/>
      <c r="C18" s="66"/>
      <c r="D18" s="66"/>
      <c r="E18" s="68"/>
      <c r="F18" s="68"/>
      <c r="G18" s="68"/>
      <c r="H18" s="68"/>
      <c r="I18" s="68"/>
      <c r="J18" s="68"/>
      <c r="K18" s="68"/>
      <c r="L18" s="68"/>
      <c r="M18" s="68"/>
      <c r="N18" s="68"/>
      <c r="O18" s="68"/>
    </row>
    <row r="19" spans="1:15" x14ac:dyDescent="0.25">
      <c r="A19" s="56" t="s">
        <v>253</v>
      </c>
      <c r="B19" s="57" t="s">
        <v>64</v>
      </c>
      <c r="C19" s="57" t="s">
        <v>63</v>
      </c>
      <c r="D19" s="57"/>
      <c r="E19" s="59">
        <v>12</v>
      </c>
      <c r="F19" s="59">
        <v>16</v>
      </c>
      <c r="G19" s="60"/>
      <c r="H19" s="59">
        <v>8</v>
      </c>
      <c r="I19" s="59">
        <v>17</v>
      </c>
      <c r="J19" s="48"/>
      <c r="K19" s="60">
        <v>6</v>
      </c>
      <c r="L19" s="60">
        <v>6</v>
      </c>
      <c r="M19" s="48"/>
      <c r="N19" s="60">
        <v>0</v>
      </c>
      <c r="O19" s="60">
        <v>5</v>
      </c>
    </row>
    <row r="20" spans="1:15" x14ac:dyDescent="0.25">
      <c r="A20" s="56" t="s">
        <v>253</v>
      </c>
      <c r="B20" s="57" t="s">
        <v>28</v>
      </c>
      <c r="C20" s="57" t="s">
        <v>63</v>
      </c>
      <c r="D20" s="57"/>
      <c r="E20" s="59">
        <v>10</v>
      </c>
      <c r="F20" s="59">
        <v>14</v>
      </c>
      <c r="G20" s="60"/>
      <c r="H20" s="59">
        <v>4</v>
      </c>
      <c r="I20" s="59">
        <v>17</v>
      </c>
      <c r="J20" s="48"/>
      <c r="K20" s="60">
        <v>9</v>
      </c>
      <c r="L20" s="60">
        <v>13</v>
      </c>
      <c r="M20" s="48"/>
      <c r="N20" s="60">
        <v>5</v>
      </c>
      <c r="O20" s="60">
        <v>10</v>
      </c>
    </row>
    <row r="21" spans="1:15" x14ac:dyDescent="0.25">
      <c r="A21" s="56" t="s">
        <v>253</v>
      </c>
      <c r="B21" s="57" t="s">
        <v>29</v>
      </c>
      <c r="C21" s="57" t="s">
        <v>19</v>
      </c>
      <c r="D21" s="57"/>
      <c r="E21" s="59">
        <v>17</v>
      </c>
      <c r="F21" s="59">
        <v>31</v>
      </c>
      <c r="G21" s="60"/>
      <c r="H21" s="59">
        <v>21</v>
      </c>
      <c r="I21" s="59">
        <v>25</v>
      </c>
      <c r="J21" s="48"/>
      <c r="K21" s="60">
        <v>7</v>
      </c>
      <c r="L21" s="60">
        <v>18</v>
      </c>
      <c r="M21" s="48"/>
      <c r="N21" s="60">
        <v>15</v>
      </c>
      <c r="O21" s="60">
        <v>20</v>
      </c>
    </row>
    <row r="22" spans="1:15" x14ac:dyDescent="0.25">
      <c r="A22" s="56" t="s">
        <v>253</v>
      </c>
      <c r="B22" s="57" t="s">
        <v>30</v>
      </c>
      <c r="C22" s="57" t="s">
        <v>63</v>
      </c>
      <c r="D22" s="57"/>
      <c r="E22" s="60">
        <v>17</v>
      </c>
      <c r="F22" s="60">
        <v>17</v>
      </c>
      <c r="G22" s="60"/>
      <c r="H22" s="59">
        <v>11</v>
      </c>
      <c r="I22" s="59">
        <v>25</v>
      </c>
      <c r="J22" s="48"/>
      <c r="K22" s="59" t="s">
        <v>318</v>
      </c>
      <c r="L22" s="59" t="s">
        <v>318</v>
      </c>
      <c r="M22" s="48"/>
      <c r="N22" s="60">
        <v>5</v>
      </c>
      <c r="O22" s="59">
        <v>10</v>
      </c>
    </row>
    <row r="23" spans="1:15" x14ac:dyDescent="0.25">
      <c r="A23" s="56" t="s">
        <v>253</v>
      </c>
      <c r="B23" s="57" t="s">
        <v>388</v>
      </c>
      <c r="C23" s="57" t="s">
        <v>19</v>
      </c>
      <c r="D23" s="57"/>
      <c r="E23" s="59">
        <v>17</v>
      </c>
      <c r="F23" s="60">
        <v>24</v>
      </c>
      <c r="G23" s="60"/>
      <c r="H23" s="59">
        <v>17</v>
      </c>
      <c r="I23" s="59">
        <v>18</v>
      </c>
      <c r="J23" s="48"/>
      <c r="K23" s="60">
        <v>7</v>
      </c>
      <c r="L23" s="60">
        <v>9</v>
      </c>
      <c r="M23" s="48"/>
      <c r="N23" s="59" t="s">
        <v>318</v>
      </c>
      <c r="O23" s="59" t="s">
        <v>318</v>
      </c>
    </row>
    <row r="24" spans="1:15" x14ac:dyDescent="0.25">
      <c r="A24" s="56" t="s">
        <v>253</v>
      </c>
      <c r="B24" s="56" t="s">
        <v>71</v>
      </c>
      <c r="C24" s="57" t="s">
        <v>19</v>
      </c>
      <c r="D24" s="57"/>
      <c r="E24" s="59">
        <v>14</v>
      </c>
      <c r="F24" s="60">
        <v>16</v>
      </c>
      <c r="G24" s="60"/>
      <c r="H24" s="59">
        <v>13</v>
      </c>
      <c r="I24" s="59">
        <v>17</v>
      </c>
      <c r="J24" s="48"/>
      <c r="K24" s="59" t="s">
        <v>318</v>
      </c>
      <c r="L24" s="59" t="s">
        <v>318</v>
      </c>
      <c r="M24" s="48"/>
      <c r="N24" s="60">
        <v>5</v>
      </c>
      <c r="O24" s="60">
        <v>10</v>
      </c>
    </row>
    <row r="25" spans="1:15" x14ac:dyDescent="0.25">
      <c r="A25" s="56" t="s">
        <v>253</v>
      </c>
      <c r="B25" s="56" t="s">
        <v>73</v>
      </c>
      <c r="C25" s="57" t="s">
        <v>19</v>
      </c>
      <c r="D25" s="57"/>
      <c r="E25" s="59">
        <v>14</v>
      </c>
      <c r="F25" s="59">
        <v>18</v>
      </c>
      <c r="G25" s="60"/>
      <c r="H25" s="59">
        <v>14</v>
      </c>
      <c r="I25" s="59">
        <v>18</v>
      </c>
      <c r="J25" s="48"/>
      <c r="K25" s="59" t="s">
        <v>318</v>
      </c>
      <c r="L25" s="59" t="s">
        <v>318</v>
      </c>
      <c r="M25" s="48"/>
      <c r="N25" s="59" t="s">
        <v>318</v>
      </c>
      <c r="O25" s="59" t="s">
        <v>318</v>
      </c>
    </row>
    <row r="26" spans="1:15" x14ac:dyDescent="0.25">
      <c r="A26" s="56" t="s">
        <v>253</v>
      </c>
      <c r="B26" s="56" t="s">
        <v>74</v>
      </c>
      <c r="C26" s="57" t="s">
        <v>19</v>
      </c>
      <c r="D26" s="57"/>
      <c r="E26" s="59">
        <v>12</v>
      </c>
      <c r="F26" s="60">
        <v>15</v>
      </c>
      <c r="G26" s="60"/>
      <c r="H26" s="59">
        <v>15</v>
      </c>
      <c r="I26" s="59">
        <v>17</v>
      </c>
      <c r="J26" s="48"/>
      <c r="K26" s="59" t="s">
        <v>318</v>
      </c>
      <c r="L26" s="59" t="s">
        <v>318</v>
      </c>
      <c r="M26" s="48"/>
      <c r="N26" s="60">
        <v>5</v>
      </c>
      <c r="O26" s="60">
        <v>10</v>
      </c>
    </row>
    <row r="27" spans="1:15" x14ac:dyDescent="0.25">
      <c r="A27" s="56" t="s">
        <v>253</v>
      </c>
      <c r="B27" s="56" t="s">
        <v>9</v>
      </c>
      <c r="C27" s="56" t="s">
        <v>19</v>
      </c>
      <c r="D27" s="56"/>
      <c r="E27" s="59">
        <v>15</v>
      </c>
      <c r="F27" s="59">
        <v>19</v>
      </c>
      <c r="G27" s="60"/>
      <c r="H27" s="59">
        <v>16</v>
      </c>
      <c r="I27" s="59">
        <v>18</v>
      </c>
      <c r="J27" s="48"/>
      <c r="K27" s="60">
        <v>11</v>
      </c>
      <c r="L27" s="60">
        <v>13</v>
      </c>
      <c r="M27" s="48"/>
      <c r="N27" s="60">
        <v>15</v>
      </c>
      <c r="O27" s="60">
        <v>20</v>
      </c>
    </row>
    <row r="28" spans="1:15" x14ac:dyDescent="0.25">
      <c r="A28" s="56" t="s">
        <v>253</v>
      </c>
      <c r="B28" s="56" t="s">
        <v>33</v>
      </c>
      <c r="C28" s="56" t="s">
        <v>19</v>
      </c>
      <c r="D28" s="56"/>
      <c r="E28" s="59">
        <v>22</v>
      </c>
      <c r="F28" s="60">
        <v>25</v>
      </c>
      <c r="G28" s="60"/>
      <c r="H28" s="59">
        <v>17</v>
      </c>
      <c r="I28" s="60">
        <v>18</v>
      </c>
      <c r="J28" s="48"/>
      <c r="K28" s="59" t="s">
        <v>318</v>
      </c>
      <c r="L28" s="59" t="s">
        <v>318</v>
      </c>
      <c r="M28" s="48"/>
      <c r="N28" s="60">
        <v>10</v>
      </c>
      <c r="O28" s="59">
        <v>15</v>
      </c>
    </row>
    <row r="29" spans="1:15" x14ac:dyDescent="0.25">
      <c r="A29" s="56" t="s">
        <v>253</v>
      </c>
      <c r="B29" s="56" t="s">
        <v>31</v>
      </c>
      <c r="C29" s="56" t="s">
        <v>19</v>
      </c>
      <c r="D29" s="56"/>
      <c r="E29" s="59">
        <v>14</v>
      </c>
      <c r="F29" s="59">
        <v>15</v>
      </c>
      <c r="G29" s="60"/>
      <c r="H29" s="59">
        <v>15</v>
      </c>
      <c r="I29" s="59">
        <v>17</v>
      </c>
      <c r="J29" s="48"/>
      <c r="K29" s="60">
        <v>7</v>
      </c>
      <c r="L29" s="60">
        <v>11</v>
      </c>
      <c r="M29" s="48"/>
      <c r="N29" s="60">
        <v>0</v>
      </c>
      <c r="O29" s="60">
        <v>5</v>
      </c>
    </row>
    <row r="30" spans="1:15" x14ac:dyDescent="0.25">
      <c r="A30" s="56" t="s">
        <v>253</v>
      </c>
      <c r="B30" s="56" t="s">
        <v>10</v>
      </c>
      <c r="C30" s="56" t="s">
        <v>18</v>
      </c>
      <c r="D30" s="56"/>
      <c r="E30" s="59">
        <v>16</v>
      </c>
      <c r="F30" s="59">
        <v>23</v>
      </c>
      <c r="G30" s="60"/>
      <c r="H30" s="59">
        <v>13</v>
      </c>
      <c r="I30" s="59">
        <v>18</v>
      </c>
      <c r="J30" s="48"/>
      <c r="K30" s="60">
        <v>1</v>
      </c>
      <c r="L30" s="60">
        <v>10</v>
      </c>
      <c r="M30" s="48"/>
      <c r="N30" s="60">
        <v>10</v>
      </c>
      <c r="O30" s="59">
        <v>15</v>
      </c>
    </row>
    <row r="31" spans="1:15" x14ac:dyDescent="0.25">
      <c r="A31" s="56" t="s">
        <v>253</v>
      </c>
      <c r="B31" s="56" t="s">
        <v>32</v>
      </c>
      <c r="C31" s="56" t="s">
        <v>18</v>
      </c>
      <c r="D31" s="56"/>
      <c r="E31" s="59">
        <v>17</v>
      </c>
      <c r="F31" s="60">
        <v>24</v>
      </c>
      <c r="G31" s="60"/>
      <c r="H31" s="59">
        <v>16</v>
      </c>
      <c r="I31" s="59">
        <v>24</v>
      </c>
      <c r="J31" s="48"/>
      <c r="K31" s="60">
        <v>7</v>
      </c>
      <c r="L31" s="60">
        <v>10</v>
      </c>
      <c r="M31" s="48"/>
      <c r="N31" s="59" t="s">
        <v>318</v>
      </c>
      <c r="O31" s="59" t="s">
        <v>318</v>
      </c>
    </row>
    <row r="32" spans="1:15" s="71" customFormat="1" x14ac:dyDescent="0.25">
      <c r="A32" s="65"/>
      <c r="B32" s="65"/>
      <c r="C32" s="65"/>
      <c r="D32" s="65"/>
      <c r="E32" s="68"/>
      <c r="F32" s="68"/>
      <c r="G32" s="68"/>
      <c r="H32" s="68"/>
      <c r="I32" s="68"/>
      <c r="J32" s="68"/>
      <c r="K32" s="68"/>
      <c r="L32" s="68"/>
      <c r="M32" s="68"/>
      <c r="N32" s="68"/>
      <c r="O32" s="68"/>
    </row>
    <row r="33" spans="1:15" x14ac:dyDescent="0.25">
      <c r="A33" s="56" t="s">
        <v>255</v>
      </c>
      <c r="B33" s="57" t="s">
        <v>79</v>
      </c>
      <c r="C33" s="57" t="s">
        <v>19</v>
      </c>
      <c r="D33" s="57"/>
      <c r="E33" s="59">
        <v>8</v>
      </c>
      <c r="F33" s="60">
        <v>23</v>
      </c>
      <c r="G33" s="60"/>
      <c r="H33" s="59">
        <v>9</v>
      </c>
      <c r="I33" s="59">
        <v>15</v>
      </c>
      <c r="J33" s="60"/>
      <c r="K33" s="98">
        <v>1</v>
      </c>
      <c r="L33" s="60">
        <v>4</v>
      </c>
      <c r="M33" s="48"/>
      <c r="N33" s="60">
        <v>0</v>
      </c>
      <c r="O33" s="60">
        <v>5</v>
      </c>
    </row>
    <row r="34" spans="1:15" x14ac:dyDescent="0.25">
      <c r="A34" s="56" t="s">
        <v>255</v>
      </c>
      <c r="B34" s="57" t="s">
        <v>80</v>
      </c>
      <c r="C34" s="57" t="s">
        <v>19</v>
      </c>
      <c r="D34" s="57"/>
      <c r="E34" s="59">
        <v>10</v>
      </c>
      <c r="F34" s="59">
        <v>15</v>
      </c>
      <c r="G34" s="60"/>
      <c r="H34" s="59">
        <v>10</v>
      </c>
      <c r="I34" s="59">
        <v>21</v>
      </c>
      <c r="J34" s="60"/>
      <c r="K34" s="60">
        <v>0</v>
      </c>
      <c r="L34" s="60">
        <v>3</v>
      </c>
      <c r="M34" s="48"/>
      <c r="N34" s="60">
        <v>0</v>
      </c>
      <c r="O34" s="60">
        <v>5</v>
      </c>
    </row>
    <row r="35" spans="1:15" x14ac:dyDescent="0.25">
      <c r="A35" s="56" t="s">
        <v>255</v>
      </c>
      <c r="B35" s="57" t="s">
        <v>81</v>
      </c>
      <c r="C35" s="57" t="s">
        <v>19</v>
      </c>
      <c r="D35" s="57"/>
      <c r="E35" s="59">
        <v>13</v>
      </c>
      <c r="F35" s="60">
        <v>18</v>
      </c>
      <c r="G35" s="60"/>
      <c r="H35" s="59">
        <v>8</v>
      </c>
      <c r="I35" s="59">
        <v>15</v>
      </c>
      <c r="J35" s="60"/>
      <c r="K35" s="59" t="s">
        <v>318</v>
      </c>
      <c r="L35" s="59" t="s">
        <v>318</v>
      </c>
      <c r="M35" s="48"/>
      <c r="N35" s="60">
        <v>0</v>
      </c>
      <c r="O35" s="60">
        <v>5</v>
      </c>
    </row>
    <row r="36" spans="1:15" x14ac:dyDescent="0.25">
      <c r="A36" s="56" t="s">
        <v>255</v>
      </c>
      <c r="B36" s="57" t="s">
        <v>82</v>
      </c>
      <c r="C36" s="57" t="s">
        <v>19</v>
      </c>
      <c r="D36" s="57"/>
      <c r="E36" s="59">
        <v>14</v>
      </c>
      <c r="F36" s="59">
        <v>18</v>
      </c>
      <c r="G36" s="60"/>
      <c r="H36" s="59">
        <v>7</v>
      </c>
      <c r="I36" s="59">
        <v>18</v>
      </c>
      <c r="J36" s="60"/>
      <c r="K36" s="60">
        <v>0</v>
      </c>
      <c r="L36" s="60">
        <v>3</v>
      </c>
      <c r="M36" s="48"/>
      <c r="N36" s="60">
        <v>5</v>
      </c>
      <c r="O36" s="59">
        <v>10</v>
      </c>
    </row>
    <row r="37" spans="1:15" x14ac:dyDescent="0.25">
      <c r="A37" s="56" t="s">
        <v>255</v>
      </c>
      <c r="B37" s="57" t="s">
        <v>83</v>
      </c>
      <c r="C37" s="57" t="s">
        <v>19</v>
      </c>
      <c r="D37" s="57"/>
      <c r="E37" s="59">
        <v>11</v>
      </c>
      <c r="F37" s="59">
        <v>19</v>
      </c>
      <c r="G37" s="60"/>
      <c r="H37" s="59">
        <v>5</v>
      </c>
      <c r="I37" s="59">
        <v>14</v>
      </c>
      <c r="J37" s="60"/>
      <c r="K37" s="59" t="s">
        <v>318</v>
      </c>
      <c r="L37" s="59" t="s">
        <v>318</v>
      </c>
      <c r="M37" s="48"/>
      <c r="N37" s="60">
        <v>10</v>
      </c>
      <c r="O37" s="59">
        <v>15</v>
      </c>
    </row>
    <row r="38" spans="1:15" x14ac:dyDescent="0.25">
      <c r="A38" s="56" t="s">
        <v>255</v>
      </c>
      <c r="B38" s="57" t="s">
        <v>84</v>
      </c>
      <c r="C38" s="57" t="s">
        <v>19</v>
      </c>
      <c r="D38" s="57"/>
      <c r="E38" s="59">
        <v>15</v>
      </c>
      <c r="F38" s="59">
        <v>19</v>
      </c>
      <c r="G38" s="60"/>
      <c r="H38" s="59">
        <v>12</v>
      </c>
      <c r="I38" s="59">
        <v>17</v>
      </c>
      <c r="J38" s="60"/>
      <c r="K38" s="59" t="s">
        <v>318</v>
      </c>
      <c r="L38" s="59" t="s">
        <v>318</v>
      </c>
      <c r="M38" s="48"/>
      <c r="N38" s="60">
        <v>10</v>
      </c>
      <c r="O38" s="59">
        <v>20</v>
      </c>
    </row>
    <row r="39" spans="1:15" x14ac:dyDescent="0.25">
      <c r="A39" s="56" t="s">
        <v>255</v>
      </c>
      <c r="B39" s="57" t="s">
        <v>87</v>
      </c>
      <c r="C39" s="57" t="s">
        <v>19</v>
      </c>
      <c r="D39" s="57"/>
      <c r="E39" s="59">
        <v>13</v>
      </c>
      <c r="F39" s="59">
        <v>17</v>
      </c>
      <c r="G39" s="60"/>
      <c r="H39" s="59">
        <v>5</v>
      </c>
      <c r="I39" s="59">
        <v>16</v>
      </c>
      <c r="J39" s="60"/>
      <c r="K39" s="59" t="s">
        <v>318</v>
      </c>
      <c r="L39" s="59" t="s">
        <v>318</v>
      </c>
      <c r="M39" s="48"/>
      <c r="N39" s="60">
        <v>0</v>
      </c>
      <c r="O39" s="60">
        <v>5</v>
      </c>
    </row>
    <row r="40" spans="1:15" x14ac:dyDescent="0.25">
      <c r="A40" s="56" t="s">
        <v>255</v>
      </c>
      <c r="B40" s="57" t="s">
        <v>88</v>
      </c>
      <c r="C40" s="57" t="s">
        <v>19</v>
      </c>
      <c r="D40" s="57"/>
      <c r="E40" s="59">
        <v>12</v>
      </c>
      <c r="F40" s="59">
        <v>16</v>
      </c>
      <c r="G40" s="60"/>
      <c r="H40" s="59">
        <v>10</v>
      </c>
      <c r="I40" s="59">
        <v>19</v>
      </c>
      <c r="J40" s="60"/>
      <c r="K40" s="59" t="s">
        <v>318</v>
      </c>
      <c r="L40" s="59" t="s">
        <v>318</v>
      </c>
      <c r="M40" s="48"/>
      <c r="N40" s="60">
        <v>0</v>
      </c>
      <c r="O40" s="60">
        <v>5</v>
      </c>
    </row>
    <row r="41" spans="1:15" x14ac:dyDescent="0.25">
      <c r="A41" s="56" t="s">
        <v>255</v>
      </c>
      <c r="B41" s="57" t="s">
        <v>90</v>
      </c>
      <c r="C41" s="57" t="s">
        <v>19</v>
      </c>
      <c r="D41" s="57"/>
      <c r="E41" s="59">
        <v>12</v>
      </c>
      <c r="F41" s="59">
        <v>18</v>
      </c>
      <c r="G41" s="60"/>
      <c r="H41" s="59">
        <v>10</v>
      </c>
      <c r="I41" s="59">
        <v>17</v>
      </c>
      <c r="J41" s="60"/>
      <c r="K41" s="59" t="s">
        <v>318</v>
      </c>
      <c r="L41" s="59" t="s">
        <v>318</v>
      </c>
      <c r="M41" s="48"/>
      <c r="N41" s="60">
        <v>0</v>
      </c>
      <c r="O41" s="60">
        <v>5</v>
      </c>
    </row>
    <row r="42" spans="1:15" ht="14.4" thickBot="1" x14ac:dyDescent="0.3">
      <c r="A42" s="99" t="s">
        <v>255</v>
      </c>
      <c r="B42" s="99" t="s">
        <v>92</v>
      </c>
      <c r="C42" s="99" t="s">
        <v>19</v>
      </c>
      <c r="D42" s="99"/>
      <c r="E42" s="87">
        <v>14</v>
      </c>
      <c r="F42" s="90">
        <v>14</v>
      </c>
      <c r="G42" s="87"/>
      <c r="H42" s="90">
        <v>17</v>
      </c>
      <c r="I42" s="87">
        <v>17</v>
      </c>
      <c r="J42" s="87"/>
      <c r="K42" s="90" t="s">
        <v>318</v>
      </c>
      <c r="L42" s="90" t="s">
        <v>318</v>
      </c>
      <c r="M42" s="88"/>
      <c r="N42" s="87">
        <v>0</v>
      </c>
      <c r="O42" s="87">
        <v>5</v>
      </c>
    </row>
    <row r="43" spans="1:15" x14ac:dyDescent="0.25">
      <c r="K43" s="95"/>
      <c r="L43" s="95"/>
    </row>
    <row r="44" spans="1:15" x14ac:dyDescent="0.25">
      <c r="K44" s="95"/>
      <c r="L44" s="95"/>
    </row>
  </sheetData>
  <mergeCells count="8">
    <mergeCell ref="A1:O1"/>
    <mergeCell ref="A2:A4"/>
    <mergeCell ref="B2:B4"/>
    <mergeCell ref="C2:C4"/>
    <mergeCell ref="E2:F3"/>
    <mergeCell ref="H2:I3"/>
    <mergeCell ref="K2:L3"/>
    <mergeCell ref="N2:O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Supplementary Table 1</vt:lpstr>
      <vt:lpstr>Supplementary Table 2</vt:lpstr>
      <vt:lpstr>Supplementary Table 3</vt:lpstr>
      <vt:lpstr>Supplementary Table 4</vt:lpstr>
      <vt:lpstr>Supplementary Table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Federico</cp:lastModifiedBy>
  <dcterms:created xsi:type="dcterms:W3CDTF">2008-07-14T13:51:27Z</dcterms:created>
  <dcterms:modified xsi:type="dcterms:W3CDTF">2020-07-06T15:41:39Z</dcterms:modified>
</cp:coreProperties>
</file>