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pen2/Dropbox/UK/Research/Scotland/Ar:Ar Data/Bedrock Round 1/Data Files/"/>
    </mc:Choice>
  </mc:AlternateContent>
  <xr:revisionPtr revIDLastSave="0" documentId="13_ncr:1_{F1B5F5F3-E960-C04E-B4AE-DC4959E4757E}" xr6:coauthVersionLast="36" xr6:coauthVersionMax="36" xr10:uidLastSave="{00000000-0000-0000-0000-000000000000}"/>
  <bookViews>
    <workbookView xWindow="4800" yWindow="2940" windowWidth="35540" windowHeight="16440" activeTab="11" xr2:uid="{E3E8AE72-091B-D149-8645-EC7690C5BD2D}"/>
  </bookViews>
  <sheets>
    <sheet name="BH-18-03 Standard Data" sheetId="6" r:id="rId1"/>
    <sheet name="BH-18-03" sheetId="7" r:id="rId2"/>
    <sheet name="MT-17-07 Standard Data" sheetId="2" r:id="rId3"/>
    <sheet name="MT-17-07" sheetId="3" r:id="rId4"/>
    <sheet name="MT-17-08 Standard Data" sheetId="4" r:id="rId5"/>
    <sheet name="MT-17-08" sheetId="5" r:id="rId6"/>
    <sheet name="NT-18-04 Standard Data" sheetId="8" r:id="rId7"/>
    <sheet name="NT-18-04" sheetId="9" r:id="rId8"/>
    <sheet name="NT-18-05 Standard Data" sheetId="10" r:id="rId9"/>
    <sheet name="NT-18-05" sheetId="11" r:id="rId10"/>
    <sheet name="SK-18-02 Standard Data" sheetId="12" r:id="rId11"/>
    <sheet name="SK-18-02" sheetId="13" r:id="rId12"/>
  </sheets>
  <externalReferences>
    <externalReference r:id="rId13"/>
    <externalReference r:id="rId14"/>
  </externalReferences>
  <definedNames>
    <definedName name="_gXY1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8" i="13" l="1"/>
  <c r="AR38" i="13"/>
  <c r="AO38" i="13"/>
  <c r="AP38" i="13"/>
  <c r="AQ37" i="13"/>
  <c r="AR37" i="13"/>
  <c r="AO37" i="13"/>
  <c r="AP37" i="13"/>
  <c r="AQ36" i="13"/>
  <c r="AR36" i="13"/>
  <c r="AO36" i="13"/>
  <c r="AP36" i="13"/>
  <c r="AQ35" i="13"/>
  <c r="AR35" i="13"/>
  <c r="AO35" i="13"/>
  <c r="AP35" i="13"/>
  <c r="AQ34" i="13"/>
  <c r="AR34" i="13"/>
  <c r="AO34" i="13"/>
  <c r="AP34" i="13"/>
  <c r="AQ33" i="13"/>
  <c r="AR33" i="13"/>
  <c r="AO33" i="13"/>
  <c r="AP33" i="13"/>
  <c r="AQ32" i="13"/>
  <c r="AR32" i="13"/>
  <c r="AO32" i="13"/>
  <c r="AP32" i="13"/>
  <c r="AQ31" i="13"/>
  <c r="AR31" i="13"/>
  <c r="AO31" i="13"/>
  <c r="AP31" i="13"/>
  <c r="AQ30" i="13"/>
  <c r="AR30" i="13"/>
  <c r="AO30" i="13"/>
  <c r="AP30" i="13"/>
  <c r="AQ29" i="13"/>
  <c r="AR29" i="13"/>
  <c r="AO29" i="13"/>
  <c r="AP29" i="13"/>
  <c r="AQ28" i="13"/>
  <c r="AR28" i="13"/>
  <c r="AO28" i="13"/>
  <c r="AP28" i="13"/>
  <c r="AQ27" i="13"/>
  <c r="AR27" i="13"/>
  <c r="AO27" i="13"/>
  <c r="AP27" i="13"/>
  <c r="AQ17" i="13"/>
  <c r="AR17" i="13"/>
  <c r="AO17" i="13"/>
  <c r="AP17" i="13"/>
  <c r="AQ16" i="13"/>
  <c r="AR16" i="13"/>
  <c r="AO16" i="13"/>
  <c r="AP16" i="13"/>
  <c r="AQ15" i="13"/>
  <c r="AR15" i="13"/>
  <c r="AO15" i="13"/>
  <c r="AP15" i="13"/>
  <c r="AQ14" i="13"/>
  <c r="AR14" i="13"/>
  <c r="AO14" i="13"/>
  <c r="AP14" i="13"/>
  <c r="AQ13" i="13"/>
  <c r="AR13" i="13"/>
  <c r="AO13" i="13"/>
  <c r="AP13" i="13"/>
  <c r="AQ12" i="13"/>
  <c r="AR12" i="13"/>
  <c r="AO12" i="13"/>
  <c r="AP12" i="13"/>
  <c r="AQ11" i="13"/>
  <c r="AR11" i="13"/>
  <c r="AO11" i="13"/>
  <c r="AP11" i="13"/>
  <c r="AQ10" i="13"/>
  <c r="AR10" i="13"/>
  <c r="AO10" i="13"/>
  <c r="AP10" i="13"/>
  <c r="AQ9" i="13"/>
  <c r="AR9" i="13"/>
  <c r="AO9" i="13"/>
  <c r="AP9" i="13"/>
  <c r="AQ8" i="13"/>
  <c r="AR8" i="13"/>
  <c r="AO8" i="13"/>
  <c r="AP8" i="13"/>
  <c r="AQ40" i="11"/>
  <c r="AR40" i="11"/>
  <c r="AO40" i="11"/>
  <c r="AP40" i="11"/>
  <c r="AQ39" i="11"/>
  <c r="AR39" i="11"/>
  <c r="AO39" i="11"/>
  <c r="AP39" i="11"/>
  <c r="AQ38" i="11"/>
  <c r="AR38" i="11"/>
  <c r="AO38" i="11"/>
  <c r="AP38" i="11"/>
  <c r="AQ37" i="11"/>
  <c r="AR37" i="11"/>
  <c r="AO37" i="11"/>
  <c r="AP37" i="11"/>
  <c r="AQ36" i="11"/>
  <c r="AR36" i="11"/>
  <c r="AO36" i="11"/>
  <c r="AP36" i="11"/>
  <c r="AQ35" i="11"/>
  <c r="AR35" i="11"/>
  <c r="AO35" i="11"/>
  <c r="AP35" i="11"/>
  <c r="AQ34" i="11"/>
  <c r="AR34" i="11"/>
  <c r="AO34" i="11"/>
  <c r="AP34" i="11"/>
  <c r="AQ33" i="11"/>
  <c r="AR33" i="11"/>
  <c r="AO33" i="11"/>
  <c r="AP33" i="11"/>
  <c r="AQ32" i="11"/>
  <c r="AR32" i="11"/>
  <c r="AO32" i="11"/>
  <c r="AP32" i="11"/>
  <c r="AQ31" i="11"/>
  <c r="AR31" i="11"/>
  <c r="AO31" i="11"/>
  <c r="AP31" i="11"/>
  <c r="AQ30" i="11"/>
  <c r="AR30" i="11"/>
  <c r="AO30" i="11"/>
  <c r="AP30" i="11"/>
  <c r="AQ29" i="11"/>
  <c r="AR29" i="11"/>
  <c r="AO29" i="11"/>
  <c r="AP29" i="11"/>
  <c r="AQ19" i="11"/>
  <c r="AR19" i="11"/>
  <c r="AO19" i="11"/>
  <c r="AP19" i="11"/>
  <c r="AQ18" i="11"/>
  <c r="AR18" i="11"/>
  <c r="AO18" i="11"/>
  <c r="AP18" i="11"/>
  <c r="AQ17" i="11"/>
  <c r="AR17" i="11"/>
  <c r="AO17" i="11"/>
  <c r="AP17" i="11"/>
  <c r="AQ16" i="11"/>
  <c r="AR16" i="11"/>
  <c r="AO16" i="11"/>
  <c r="AP16" i="11"/>
  <c r="AQ15" i="11"/>
  <c r="AR15" i="11"/>
  <c r="AO15" i="11"/>
  <c r="AP15" i="11"/>
  <c r="AQ14" i="11"/>
  <c r="AR14" i="11"/>
  <c r="AO14" i="11"/>
  <c r="AP14" i="11"/>
  <c r="AQ13" i="11"/>
  <c r="AR13" i="11"/>
  <c r="AO13" i="11"/>
  <c r="AP13" i="11"/>
  <c r="AQ12" i="11"/>
  <c r="AR12" i="11"/>
  <c r="AO12" i="11"/>
  <c r="AP12" i="11"/>
  <c r="AQ11" i="11"/>
  <c r="AR11" i="11"/>
  <c r="AO11" i="11"/>
  <c r="AP11" i="11"/>
  <c r="AQ10" i="11"/>
  <c r="AR10" i="11"/>
  <c r="AO10" i="11"/>
  <c r="AP10" i="11"/>
  <c r="AQ9" i="11"/>
  <c r="AR9" i="11"/>
  <c r="AO9" i="11"/>
  <c r="AP9" i="11"/>
  <c r="AQ8" i="11"/>
  <c r="AR8" i="11"/>
  <c r="AO8" i="11"/>
  <c r="AP8" i="11"/>
  <c r="AQ40" i="9"/>
  <c r="AR40" i="9"/>
  <c r="AO40" i="9"/>
  <c r="AP40" i="9"/>
  <c r="AQ39" i="9"/>
  <c r="AR39" i="9"/>
  <c r="AO39" i="9"/>
  <c r="AP39" i="9"/>
  <c r="AQ38" i="9"/>
  <c r="AR38" i="9"/>
  <c r="AO38" i="9"/>
  <c r="AP38" i="9"/>
  <c r="AQ37" i="9"/>
  <c r="AR37" i="9"/>
  <c r="AO37" i="9"/>
  <c r="AP37" i="9"/>
  <c r="AQ36" i="9"/>
  <c r="AR36" i="9"/>
  <c r="AO36" i="9"/>
  <c r="AP36" i="9"/>
  <c r="AQ35" i="9"/>
  <c r="AR35" i="9"/>
  <c r="AO35" i="9"/>
  <c r="AP35" i="9"/>
  <c r="AQ34" i="9"/>
  <c r="AR34" i="9"/>
  <c r="AO34" i="9"/>
  <c r="AP34" i="9"/>
  <c r="AQ33" i="9"/>
  <c r="AR33" i="9"/>
  <c r="AO33" i="9"/>
  <c r="AP33" i="9"/>
  <c r="AQ32" i="9"/>
  <c r="AR32" i="9"/>
  <c r="AO32" i="9"/>
  <c r="AP32" i="9"/>
  <c r="AQ31" i="9"/>
  <c r="AR31" i="9"/>
  <c r="AO31" i="9"/>
  <c r="AP31" i="9"/>
  <c r="AQ30" i="9"/>
  <c r="AR30" i="9"/>
  <c r="AO30" i="9"/>
  <c r="AP30" i="9"/>
  <c r="AQ29" i="9"/>
  <c r="AR29" i="9"/>
  <c r="AO29" i="9"/>
  <c r="AP29" i="9"/>
  <c r="AQ19" i="9"/>
  <c r="AR19" i="9"/>
  <c r="AO19" i="9"/>
  <c r="AP19" i="9"/>
  <c r="AQ18" i="9"/>
  <c r="AR18" i="9"/>
  <c r="AO18" i="9"/>
  <c r="AP18" i="9"/>
  <c r="AQ17" i="9"/>
  <c r="AR17" i="9"/>
  <c r="AO17" i="9"/>
  <c r="AP17" i="9"/>
  <c r="AQ16" i="9"/>
  <c r="AR16" i="9"/>
  <c r="AO16" i="9"/>
  <c r="AP16" i="9"/>
  <c r="AQ15" i="9"/>
  <c r="AR15" i="9"/>
  <c r="AO15" i="9"/>
  <c r="AP15" i="9"/>
  <c r="AQ14" i="9"/>
  <c r="AR14" i="9"/>
  <c r="AO14" i="9"/>
  <c r="AP14" i="9"/>
  <c r="AQ13" i="9"/>
  <c r="AR13" i="9"/>
  <c r="AO13" i="9"/>
  <c r="AP13" i="9"/>
  <c r="AQ12" i="9"/>
  <c r="AR12" i="9"/>
  <c r="AO12" i="9"/>
  <c r="AP12" i="9"/>
  <c r="AQ11" i="9"/>
  <c r="AR11" i="9"/>
  <c r="AO11" i="9"/>
  <c r="AP11" i="9"/>
  <c r="AQ10" i="9"/>
  <c r="AR10" i="9"/>
  <c r="AO10" i="9"/>
  <c r="AP10" i="9"/>
  <c r="AQ9" i="9"/>
  <c r="AR9" i="9"/>
  <c r="AO9" i="9"/>
  <c r="AP9" i="9"/>
  <c r="AQ8" i="9"/>
  <c r="AR8" i="9"/>
  <c r="AO8" i="9"/>
  <c r="AP8" i="9"/>
  <c r="AQ35" i="7"/>
  <c r="AR35" i="7"/>
  <c r="AO35" i="7"/>
  <c r="AP35" i="7"/>
  <c r="AQ34" i="7"/>
  <c r="AR34" i="7"/>
  <c r="AO34" i="7"/>
  <c r="AP34" i="7"/>
  <c r="AQ33" i="7"/>
  <c r="AR33" i="7"/>
  <c r="AO33" i="7"/>
  <c r="AP33" i="7"/>
  <c r="AQ32" i="7"/>
  <c r="AR32" i="7"/>
  <c r="AO32" i="7"/>
  <c r="AP32" i="7"/>
  <c r="AQ31" i="7"/>
  <c r="AR31" i="7"/>
  <c r="AO31" i="7"/>
  <c r="AP31" i="7"/>
  <c r="AQ30" i="7"/>
  <c r="AR30" i="7"/>
  <c r="AO30" i="7"/>
  <c r="AP30" i="7"/>
  <c r="AQ29" i="7"/>
  <c r="AR29" i="7"/>
  <c r="AO29" i="7"/>
  <c r="AP29" i="7"/>
  <c r="AQ28" i="7"/>
  <c r="AR28" i="7"/>
  <c r="AO28" i="7"/>
  <c r="AP28" i="7"/>
  <c r="AQ27" i="7"/>
  <c r="AR27" i="7"/>
  <c r="AO27" i="7"/>
  <c r="AP27" i="7"/>
  <c r="AQ26" i="7"/>
  <c r="AR26" i="7"/>
  <c r="AO26" i="7"/>
  <c r="AP26" i="7"/>
  <c r="AQ25" i="7"/>
  <c r="AR25" i="7"/>
  <c r="AO25" i="7"/>
  <c r="AP25" i="7"/>
  <c r="AQ24" i="7"/>
  <c r="AR24" i="7"/>
  <c r="AO24" i="7"/>
  <c r="AP24" i="7"/>
  <c r="AQ14" i="7"/>
  <c r="AR14" i="7"/>
  <c r="AO14" i="7"/>
  <c r="AP14" i="7"/>
  <c r="AQ13" i="7"/>
  <c r="AR13" i="7"/>
  <c r="AO13" i="7"/>
  <c r="AP13" i="7"/>
  <c r="AQ12" i="7"/>
  <c r="AR12" i="7"/>
  <c r="AO12" i="7"/>
  <c r="AP12" i="7"/>
  <c r="AQ11" i="7"/>
  <c r="AR11" i="7"/>
  <c r="AO11" i="7"/>
  <c r="AP11" i="7"/>
  <c r="AQ10" i="7"/>
  <c r="AR10" i="7"/>
  <c r="AO10" i="7"/>
  <c r="AP10" i="7"/>
  <c r="AQ9" i="7"/>
  <c r="AR9" i="7"/>
  <c r="AO9" i="7"/>
  <c r="AP9" i="7"/>
  <c r="AQ8" i="7"/>
  <c r="AR8" i="7"/>
  <c r="AO8" i="7"/>
  <c r="AP8" i="7"/>
  <c r="AQ37" i="5"/>
  <c r="AR37" i="5"/>
  <c r="AO37" i="5"/>
  <c r="AP37" i="5"/>
  <c r="AQ36" i="5"/>
  <c r="AR36" i="5"/>
  <c r="AO36" i="5"/>
  <c r="AP36" i="5"/>
  <c r="AQ35" i="5"/>
  <c r="AR35" i="5"/>
  <c r="AO35" i="5"/>
  <c r="AP35" i="5"/>
  <c r="AQ34" i="5"/>
  <c r="AR34" i="5"/>
  <c r="AO34" i="5"/>
  <c r="AP34" i="5"/>
  <c r="AQ33" i="5"/>
  <c r="AR33" i="5"/>
  <c r="AO33" i="5"/>
  <c r="AP33" i="5"/>
  <c r="AQ32" i="5"/>
  <c r="AR32" i="5"/>
  <c r="AO32" i="5"/>
  <c r="AP32" i="5"/>
  <c r="AQ31" i="5"/>
  <c r="AR31" i="5"/>
  <c r="AO31" i="5"/>
  <c r="AP31" i="5"/>
  <c r="AQ30" i="5"/>
  <c r="AR30" i="5"/>
  <c r="AO30" i="5"/>
  <c r="AP30" i="5"/>
  <c r="AQ29" i="5"/>
  <c r="AR29" i="5"/>
  <c r="AO29" i="5"/>
  <c r="AP29" i="5"/>
  <c r="AQ28" i="5"/>
  <c r="AR28" i="5"/>
  <c r="AO28" i="5"/>
  <c r="AP28" i="5"/>
  <c r="AQ27" i="5"/>
  <c r="AR27" i="5"/>
  <c r="AO27" i="5"/>
  <c r="AP27" i="5"/>
  <c r="AQ26" i="5"/>
  <c r="AR26" i="5"/>
  <c r="AO26" i="5"/>
  <c r="AP26" i="5"/>
  <c r="AQ17" i="5"/>
  <c r="AR17" i="5"/>
  <c r="AO17" i="5"/>
  <c r="AP17" i="5"/>
  <c r="AQ16" i="5"/>
  <c r="AR16" i="5"/>
  <c r="AO16" i="5"/>
  <c r="AP16" i="5"/>
  <c r="AQ15" i="5"/>
  <c r="AR15" i="5"/>
  <c r="AO15" i="5"/>
  <c r="AP15" i="5"/>
  <c r="AQ14" i="5"/>
  <c r="AR14" i="5"/>
  <c r="AO14" i="5"/>
  <c r="AP14" i="5"/>
  <c r="AQ13" i="5"/>
  <c r="AR13" i="5"/>
  <c r="AO13" i="5"/>
  <c r="AP13" i="5"/>
  <c r="AQ12" i="5"/>
  <c r="AR12" i="5"/>
  <c r="AO12" i="5"/>
  <c r="AP12" i="5"/>
  <c r="AQ11" i="5"/>
  <c r="AR11" i="5"/>
  <c r="AO11" i="5"/>
  <c r="AP11" i="5"/>
  <c r="AQ10" i="5"/>
  <c r="AR10" i="5"/>
  <c r="AO10" i="5"/>
  <c r="AP10" i="5"/>
  <c r="AQ9" i="5"/>
  <c r="AR9" i="5"/>
  <c r="AO9" i="5"/>
  <c r="AP9" i="5"/>
  <c r="AQ8" i="5"/>
  <c r="AR8" i="5"/>
  <c r="AO8" i="5"/>
  <c r="AP8" i="5"/>
  <c r="AQ40" i="3"/>
  <c r="AR40" i="3"/>
  <c r="AO40" i="3"/>
  <c r="AP40" i="3"/>
  <c r="AQ39" i="3"/>
  <c r="AR39" i="3"/>
  <c r="AO39" i="3"/>
  <c r="AP39" i="3"/>
  <c r="AQ38" i="3"/>
  <c r="AR38" i="3"/>
  <c r="AO38" i="3"/>
  <c r="AP38" i="3"/>
  <c r="AQ37" i="3"/>
  <c r="AR37" i="3"/>
  <c r="AO37" i="3"/>
  <c r="AP37" i="3"/>
  <c r="AQ36" i="3"/>
  <c r="AR36" i="3"/>
  <c r="AO36" i="3"/>
  <c r="AP36" i="3"/>
  <c r="AQ35" i="3"/>
  <c r="AR35" i="3"/>
  <c r="AO35" i="3"/>
  <c r="AP35" i="3"/>
  <c r="AQ34" i="3"/>
  <c r="AR34" i="3"/>
  <c r="AO34" i="3"/>
  <c r="AP34" i="3"/>
  <c r="AQ33" i="3"/>
  <c r="AR33" i="3"/>
  <c r="AO33" i="3"/>
  <c r="AP33" i="3"/>
  <c r="AQ32" i="3"/>
  <c r="AR32" i="3"/>
  <c r="AO32" i="3"/>
  <c r="AP32" i="3"/>
  <c r="AQ31" i="3"/>
  <c r="AR31" i="3"/>
  <c r="AO31" i="3"/>
  <c r="AP31" i="3"/>
  <c r="AQ30" i="3"/>
  <c r="AR30" i="3"/>
  <c r="AO30" i="3"/>
  <c r="AP30" i="3"/>
  <c r="AQ29" i="3"/>
  <c r="AR29" i="3"/>
  <c r="AO29" i="3"/>
  <c r="AP29" i="3"/>
  <c r="AQ19" i="3"/>
  <c r="AR19" i="3"/>
  <c r="AO19" i="3"/>
  <c r="AP19" i="3"/>
  <c r="AQ18" i="3"/>
  <c r="AR18" i="3"/>
  <c r="AO18" i="3"/>
  <c r="AP18" i="3"/>
  <c r="AQ17" i="3"/>
  <c r="AR17" i="3"/>
  <c r="AO17" i="3"/>
  <c r="AP17" i="3"/>
  <c r="AQ16" i="3"/>
  <c r="AR16" i="3"/>
  <c r="AO16" i="3"/>
  <c r="AP16" i="3"/>
  <c r="AQ15" i="3"/>
  <c r="AR15" i="3"/>
  <c r="AO15" i="3"/>
  <c r="AP15" i="3"/>
  <c r="AQ14" i="3"/>
  <c r="AR14" i="3"/>
  <c r="AO14" i="3"/>
  <c r="AP14" i="3"/>
  <c r="AQ13" i="3"/>
  <c r="AR13" i="3"/>
  <c r="AO13" i="3"/>
  <c r="AP13" i="3"/>
  <c r="AQ12" i="3"/>
  <c r="AR12" i="3"/>
  <c r="AO12" i="3"/>
  <c r="AP12" i="3"/>
  <c r="AQ11" i="3"/>
  <c r="AR11" i="3"/>
  <c r="AO11" i="3"/>
  <c r="AP11" i="3"/>
  <c r="AQ10" i="3"/>
  <c r="AR10" i="3"/>
  <c r="AO10" i="3"/>
  <c r="AP10" i="3"/>
  <c r="AQ9" i="3"/>
  <c r="AR9" i="3"/>
  <c r="AO9" i="3"/>
  <c r="AP9" i="3"/>
  <c r="AQ8" i="3"/>
  <c r="AR8" i="3"/>
  <c r="AO8" i="3"/>
  <c r="AP8" i="3"/>
</calcChain>
</file>

<file path=xl/sharedStrings.xml><?xml version="1.0" encoding="utf-8"?>
<sst xmlns="http://schemas.openxmlformats.org/spreadsheetml/2006/main" count="3129" uniqueCount="465">
  <si>
    <t>Standards: GA1550</t>
  </si>
  <si>
    <t>Lab #: 1210</t>
  </si>
  <si>
    <r>
      <t>Age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: 99.738 </t>
    </r>
    <r>
      <rPr>
        <sz val="10"/>
        <color indexed="8"/>
        <rFont val="Calibri"/>
        <family val="2"/>
      </rPr>
      <t>±</t>
    </r>
    <r>
      <rPr>
        <sz val="10"/>
        <color indexed="8"/>
        <rFont val="Times New Roman"/>
        <family val="1"/>
      </rPr>
      <t xml:space="preserve"> 0.104 Ma</t>
    </r>
  </si>
  <si>
    <t>Heating: 5 s</t>
  </si>
  <si>
    <t>Irradiation coordinates: H1</t>
  </si>
  <si>
    <t>Power</t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</si>
  <si>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Ar* </t>
    </r>
  </si>
  <si>
    <t>±σ</t>
  </si>
  <si>
    <r>
      <rPr>
        <vertAlign val="superscript"/>
        <sz val="10"/>
        <color indexed="8"/>
        <rFont val="Times New Roman"/>
        <family val="1"/>
      </rPr>
      <t>39</t>
    </r>
    <r>
      <rPr>
        <sz val="10"/>
        <color indexed="8"/>
        <rFont val="Times New Roman"/>
        <family val="1"/>
      </rPr>
      <t xml:space="preserve">Ar </t>
    </r>
  </si>
  <si>
    <r>
      <rPr>
        <vertAlign val="superscript"/>
        <sz val="10"/>
        <color indexed="8"/>
        <rFont val="Times New Roman"/>
        <family val="1"/>
      </rPr>
      <t>38</t>
    </r>
    <r>
      <rPr>
        <sz val="10"/>
        <color indexed="8"/>
        <rFont val="Times New Roman"/>
        <family val="1"/>
      </rPr>
      <t>Ar</t>
    </r>
  </si>
  <si>
    <r>
      <rPr>
        <vertAlign val="superscript"/>
        <sz val="10"/>
        <color indexed="8"/>
        <rFont val="Times New Roman"/>
        <family val="1"/>
      </rPr>
      <t>37</t>
    </r>
    <r>
      <rPr>
        <sz val="10"/>
        <color indexed="8"/>
        <rFont val="Times New Roman"/>
        <family val="1"/>
      </rPr>
      <t>Ar</t>
    </r>
  </si>
  <si>
    <r>
      <rPr>
        <vertAlign val="superscript"/>
        <sz val="10"/>
        <color indexed="8"/>
        <rFont val="Times New Roman"/>
        <family val="1"/>
      </rPr>
      <t>36</t>
    </r>
    <r>
      <rPr>
        <sz val="10"/>
        <color indexed="8"/>
        <rFont val="Times New Roman"/>
        <family val="1"/>
      </rPr>
      <t>Ar</t>
    </r>
  </si>
  <si>
    <r>
      <rPr>
        <i/>
        <sz val="10"/>
        <color indexed="8"/>
        <rFont val="Times New Roman"/>
        <family val="1"/>
      </rPr>
      <t>D</t>
    </r>
    <r>
      <rPr>
        <i/>
        <vertAlign val="superscript"/>
        <sz val="10"/>
        <color indexed="8"/>
        <rFont val="Times New Roman"/>
        <family val="1"/>
      </rPr>
      <t>1</t>
    </r>
  </si>
  <si>
    <r>
      <t>%</t>
    </r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Ar*</t>
    </r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</si>
  <si>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Ar*/</t>
    </r>
    <r>
      <rPr>
        <vertAlign val="superscript"/>
        <sz val="10"/>
        <color indexed="8"/>
        <rFont val="Times New Roman"/>
        <family val="1"/>
      </rPr>
      <t>39</t>
    </r>
    <r>
      <rPr>
        <sz val="10"/>
        <color indexed="8"/>
        <rFont val="Times New Roman"/>
        <family val="1"/>
      </rPr>
      <t>Ar</t>
    </r>
    <r>
      <rPr>
        <vertAlign val="subscript"/>
        <sz val="10"/>
        <color indexed="8"/>
        <rFont val="Times New Roman"/>
        <family val="1"/>
      </rPr>
      <t>K</t>
    </r>
  </si>
  <si>
    <t>Ca/K</t>
  </si>
  <si>
    <t>Δt</t>
  </si>
  <si>
    <t>Blank</t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</si>
  <si>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</t>
    </r>
  </si>
  <si>
    <r>
      <rPr>
        <vertAlign val="superscript"/>
        <sz val="10"/>
        <color indexed="8"/>
        <rFont val="Times New Roman"/>
        <family val="1"/>
      </rPr>
      <t>39</t>
    </r>
    <r>
      <rPr>
        <sz val="10"/>
        <color indexed="8"/>
        <rFont val="Times New Roman"/>
        <family val="1"/>
      </rPr>
      <t>Ar</t>
    </r>
  </si>
  <si>
    <t>(W)</t>
  </si>
  <si>
    <t>(cps)</t>
  </si>
  <si>
    <t>(days)</t>
  </si>
  <si>
    <r>
      <t>Type</t>
    </r>
    <r>
      <rPr>
        <vertAlign val="superscript"/>
        <sz val="10"/>
        <color indexed="8"/>
        <rFont val="Times New Roman"/>
        <family val="1"/>
      </rPr>
      <t>2</t>
    </r>
  </si>
  <si>
    <t>1210-02</t>
  </si>
  <si>
    <t>LR</t>
  </si>
  <si>
    <t>1210-03</t>
  </si>
  <si>
    <t>1210-04</t>
  </si>
  <si>
    <t>1210-05</t>
  </si>
  <si>
    <t>1210-06</t>
  </si>
  <si>
    <t>1210-07</t>
  </si>
  <si>
    <t>1210-08</t>
  </si>
  <si>
    <t>1210-09</t>
  </si>
  <si>
    <r>
      <t xml:space="preserve">Weighted mean </t>
    </r>
    <r>
      <rPr>
        <b/>
        <i/>
        <sz val="10"/>
        <color indexed="8"/>
        <rFont val="Times New Roman"/>
        <family val="1"/>
      </rPr>
      <t>J</t>
    </r>
    <r>
      <rPr>
        <b/>
        <sz val="10"/>
        <color indexed="8"/>
        <rFont val="Times New Roman"/>
        <family val="1"/>
      </rPr>
      <t xml:space="preserve">: </t>
    </r>
  </si>
  <si>
    <t>0.0026869 ± 0.0000046 (0.17%)</t>
  </si>
  <si>
    <t>Lab #: 1211</t>
  </si>
  <si>
    <t>Irradiation coordinates: H3</t>
  </si>
  <si>
    <t>1211-01</t>
  </si>
  <si>
    <t>1211-02</t>
  </si>
  <si>
    <t>1211-03</t>
  </si>
  <si>
    <t>1211-04</t>
  </si>
  <si>
    <t>1211-05</t>
  </si>
  <si>
    <t>1211-06</t>
  </si>
  <si>
    <t>1211-07</t>
  </si>
  <si>
    <t>1211-08</t>
  </si>
  <si>
    <t>1211-09</t>
  </si>
  <si>
    <t>0.0026935 ± 0.0000050 (0.18%)</t>
  </si>
  <si>
    <t>Lab #: 1212</t>
  </si>
  <si>
    <t>Irradiation coordinates: H5</t>
  </si>
  <si>
    <t>1212-01</t>
  </si>
  <si>
    <t>1212-02</t>
  </si>
  <si>
    <t>1212-03</t>
  </si>
  <si>
    <t>1212-04</t>
  </si>
  <si>
    <t>1212-05</t>
  </si>
  <si>
    <t>1212-06</t>
  </si>
  <si>
    <t>1212-07</t>
  </si>
  <si>
    <t>1212-08</t>
  </si>
  <si>
    <t>1212-10</t>
  </si>
  <si>
    <t>0.0026854 ± 0.0000051 (0.19%)</t>
  </si>
  <si>
    <t>Explanations</t>
  </si>
  <si>
    <r>
      <t>D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: Mass discrimination per AMU based on power law (Renne et al., 2009)</t>
    </r>
  </si>
  <si>
    <r>
      <t>Blank Type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: Ave = average; LR = linear regression versus time</t>
    </r>
  </si>
  <si>
    <r>
      <t>Age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: Standard Age of Renne et al., (2011)</t>
    </r>
  </si>
  <si>
    <t>Δt = Time interval (days) between end of irradiation and analysis</t>
  </si>
  <si>
    <t>N.D. = negative values indiacte that the values is indistinguishable from the background</t>
  </si>
  <si>
    <t>Constants Used</t>
  </si>
  <si>
    <t>Reference</t>
  </si>
  <si>
    <t>Atmospheric argon ratios</t>
  </si>
  <si>
    <r>
      <t>(</t>
    </r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  <family val="1"/>
      </rPr>
      <t>36</t>
    </r>
    <r>
      <rPr>
        <sz val="10"/>
        <color indexed="8"/>
        <rFont val="Times New Roman"/>
        <family val="1"/>
      </rPr>
      <t>Ar)</t>
    </r>
    <r>
      <rPr>
        <vertAlign val="subscript"/>
        <sz val="10"/>
        <color indexed="8"/>
        <rFont val="Times New Roman"/>
        <family val="1"/>
      </rPr>
      <t>A</t>
    </r>
  </si>
  <si>
    <t>298.56 ± 0.31</t>
  </si>
  <si>
    <t>Lee et al., (2006)</t>
  </si>
  <si>
    <t>Interfering isotope production ratios</t>
  </si>
  <si>
    <r>
      <t>Derived from co-irradiated Fe-doped kalsilite and from CaF</t>
    </r>
    <r>
      <rPr>
        <vertAlign val="subscript"/>
        <sz val="10"/>
        <color indexed="8"/>
        <rFont val="Times New Roman"/>
        <family val="1"/>
      </rPr>
      <t>2</t>
    </r>
  </si>
  <si>
    <r>
      <t>(</t>
    </r>
    <r>
      <rPr>
        <vertAlign val="superscript"/>
        <sz val="10"/>
        <color rgb="FFFF0000"/>
        <rFont val="Times New Roman"/>
        <family val="1"/>
      </rPr>
      <t>40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39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K</t>
    </r>
  </si>
  <si>
    <r>
      <t xml:space="preserve">4.7053E-05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1.7377E-05</t>
    </r>
  </si>
  <si>
    <r>
      <t>(</t>
    </r>
    <r>
      <rPr>
        <vertAlign val="superscript"/>
        <sz val="10"/>
        <color rgb="FFFF0000"/>
        <rFont val="Times New Roman"/>
        <family val="1"/>
      </rPr>
      <t>38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39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K</t>
    </r>
  </si>
  <si>
    <r>
      <t xml:space="preserve">1.1846E-02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5.4865E-05</t>
    </r>
  </si>
  <si>
    <r>
      <t>(</t>
    </r>
    <r>
      <rPr>
        <vertAlign val="superscript"/>
        <sz val="10"/>
        <color rgb="FFFF0000"/>
        <rFont val="Times New Roman"/>
        <family val="1"/>
      </rPr>
      <t>37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39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K</t>
    </r>
  </si>
  <si>
    <r>
      <t xml:space="preserve">9.8938E-04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8.1820E-05</t>
    </r>
  </si>
  <si>
    <r>
      <t>(</t>
    </r>
    <r>
      <rPr>
        <vertAlign val="superscript"/>
        <sz val="10"/>
        <color rgb="FFFF0000"/>
        <rFont val="Times New Roman"/>
        <family val="1"/>
      </rPr>
      <t>39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37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Ca</t>
    </r>
  </si>
  <si>
    <r>
      <t xml:space="preserve">6.6527E-04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2.6791E-05</t>
    </r>
  </si>
  <si>
    <r>
      <t>(</t>
    </r>
    <r>
      <rPr>
        <vertAlign val="superscript"/>
        <sz val="10"/>
        <color rgb="FFFF0000"/>
        <rFont val="Times New Roman"/>
        <family val="1"/>
      </rPr>
      <t>38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37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Ca</t>
    </r>
  </si>
  <si>
    <r>
      <t xml:space="preserve">2.1993E-05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1.7021E-06</t>
    </r>
  </si>
  <si>
    <r>
      <t>(</t>
    </r>
    <r>
      <rPr>
        <vertAlign val="superscript"/>
        <sz val="10"/>
        <color rgb="FFFF0000"/>
        <rFont val="Times New Roman"/>
        <family val="1"/>
      </rPr>
      <t>36</t>
    </r>
    <r>
      <rPr>
        <sz val="10"/>
        <color rgb="FFFF0000"/>
        <rFont val="Times New Roman"/>
        <family val="1"/>
      </rPr>
      <t>Ar/</t>
    </r>
    <r>
      <rPr>
        <vertAlign val="superscript"/>
        <sz val="10"/>
        <color rgb="FFFF0000"/>
        <rFont val="Times New Roman"/>
        <family val="1"/>
      </rPr>
      <t>37</t>
    </r>
    <r>
      <rPr>
        <sz val="10"/>
        <color rgb="FFFF0000"/>
        <rFont val="Times New Roman"/>
        <family val="1"/>
      </rPr>
      <t>Ar)</t>
    </r>
    <r>
      <rPr>
        <vertAlign val="subscript"/>
        <sz val="10"/>
        <color rgb="FFFF0000"/>
        <rFont val="Times New Roman"/>
        <family val="1"/>
      </rPr>
      <t>Ca</t>
    </r>
  </si>
  <si>
    <r>
      <t xml:space="preserve">2.7556E-04 </t>
    </r>
    <r>
      <rPr>
        <sz val="10"/>
        <color rgb="FFFF0000"/>
        <rFont val="Calibri"/>
        <family val="2"/>
      </rPr>
      <t>±</t>
    </r>
    <r>
      <rPr>
        <sz val="10"/>
        <color rgb="FFFF0000"/>
        <rFont val="Times New Roman"/>
        <family val="1"/>
      </rPr>
      <t xml:space="preserve"> 2.1719E-06</t>
    </r>
  </si>
  <si>
    <r>
      <t>(</t>
    </r>
    <r>
      <rPr>
        <vertAlign val="superscript"/>
        <sz val="10"/>
        <color rgb="FFFF0000"/>
        <rFont val="Times New Roman"/>
        <family val="1"/>
      </rPr>
      <t>36</t>
    </r>
    <r>
      <rPr>
        <sz val="10"/>
        <color rgb="FFFF0000"/>
        <rFont val="Times New Roman"/>
        <family val="1"/>
      </rPr>
      <t>Cl/</t>
    </r>
    <r>
      <rPr>
        <vertAlign val="superscript"/>
        <sz val="10"/>
        <color rgb="FFFF0000"/>
        <rFont val="Times New Roman"/>
        <family val="1"/>
      </rPr>
      <t>38</t>
    </r>
    <r>
      <rPr>
        <sz val="10"/>
        <color rgb="FFFF0000"/>
        <rFont val="Times New Roman"/>
        <family val="1"/>
      </rPr>
      <t>Cl)</t>
    </r>
    <r>
      <rPr>
        <vertAlign val="subscript"/>
        <sz val="10"/>
        <color rgb="FFFF0000"/>
        <rFont val="Times New Roman"/>
        <family val="1"/>
      </rPr>
      <t>Cl</t>
    </r>
  </si>
  <si>
    <t>263 ± 2</t>
  </si>
  <si>
    <t>Decay Constants</t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</si>
  <si>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K λ</t>
    </r>
    <r>
      <rPr>
        <vertAlign val="subscript"/>
        <sz val="10"/>
        <color indexed="8"/>
        <rFont val="Times New Roman"/>
        <family val="1"/>
      </rPr>
      <t>ε</t>
    </r>
  </si>
  <si>
    <t>5.757E-11 ± 0.016E-11</t>
  </si>
  <si>
    <t>Renne et al., (2011)</t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</si>
  <si>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K λ</t>
    </r>
    <r>
      <rPr>
        <vertAlign val="subscript"/>
        <sz val="10"/>
        <color indexed="8"/>
        <rFont val="Times New Roman"/>
        <family val="1"/>
      </rPr>
      <t>β</t>
    </r>
  </si>
  <si>
    <t>4.9548E-10 ± 0.0134E-10</t>
  </si>
  <si>
    <r>
      <t>39</t>
    </r>
    <r>
      <rPr>
        <sz val="10"/>
        <color indexed="8"/>
        <rFont val="Times New Roman"/>
        <family val="1"/>
      </rPr>
      <t>Ar</t>
    </r>
  </si>
  <si>
    <r>
      <t>2.58E-3 ± 2.87E-05 a</t>
    </r>
    <r>
      <rPr>
        <vertAlign val="superscript"/>
        <sz val="10"/>
        <color indexed="8"/>
        <rFont val="Times New Roman"/>
        <family val="1"/>
      </rPr>
      <t>-1</t>
    </r>
  </si>
  <si>
    <t>Stoenner et al. (1965)</t>
  </si>
  <si>
    <r>
      <t>7.24E0 ± 1.66E-02 a</t>
    </r>
    <r>
      <rPr>
        <vertAlign val="superscript"/>
        <sz val="10"/>
        <color indexed="8"/>
        <rFont val="Times New Roman"/>
        <family val="1"/>
      </rPr>
      <t>-1</t>
    </r>
  </si>
  <si>
    <t>Renne &amp; Norman (2001)</t>
  </si>
  <si>
    <r>
      <rPr>
        <vertAlign val="superscript"/>
        <sz val="10"/>
        <color indexed="8"/>
        <rFont val="Times New Roman"/>
        <family val="1"/>
      </rPr>
      <t>36</t>
    </r>
    <r>
      <rPr>
        <sz val="10"/>
        <color indexed="8"/>
        <rFont val="Times New Roman"/>
        <family val="1"/>
      </rPr>
      <t>Cl λ</t>
    </r>
    <r>
      <rPr>
        <vertAlign val="subscript"/>
        <sz val="10"/>
        <color indexed="8"/>
        <rFont val="Times New Roman"/>
        <family val="1"/>
      </rPr>
      <t>β</t>
    </r>
  </si>
  <si>
    <r>
      <t>(2.305)E-6 a</t>
    </r>
    <r>
      <rPr>
        <vertAlign val="superscript"/>
        <sz val="10"/>
        <color indexed="8"/>
        <rFont val="Times New Roman"/>
        <family val="1"/>
      </rPr>
      <t>-1</t>
    </r>
  </si>
  <si>
    <t>Endt (1998)</t>
  </si>
  <si>
    <t>Sample: MT-17-07</t>
  </si>
  <si>
    <t>Lab #: 1213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</si>
  <si>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0.0026886 ± 0.0000028 (0.10%)</t>
    </r>
  </si>
  <si>
    <t>Material: Muscovite</t>
  </si>
  <si>
    <t>Irradiation coordinates: H7</t>
  </si>
  <si>
    <t>Blank Corrections</t>
  </si>
  <si>
    <t>Inverse Isochron</t>
  </si>
  <si>
    <t>Run ID</t>
  </si>
  <si>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Ar*</t>
    </r>
  </si>
  <si>
    <t>± σ</t>
  </si>
  <si>
    <r>
      <t>D</t>
    </r>
    <r>
      <rPr>
        <i/>
        <vertAlign val="superscript"/>
        <sz val="10"/>
        <color indexed="8"/>
        <rFont val="Times New Roman"/>
        <family val="1"/>
      </rPr>
      <t>1</t>
    </r>
  </si>
  <si>
    <t>Age</t>
  </si>
  <si>
    <t>±1σ</t>
  </si>
  <si>
    <t>1σ (-J)</t>
  </si>
  <si>
    <t>±2σ</t>
  </si>
  <si>
    <t>2σ (-J)</t>
  </si>
  <si>
    <r>
      <rPr>
        <sz val="10"/>
        <color indexed="8"/>
        <rFont val="Arial Unicode MS"/>
        <family val="2"/>
      </rPr>
      <t>Δ</t>
    </r>
    <r>
      <rPr>
        <sz val="10"/>
        <color indexed="8"/>
        <rFont val="Times New Roman"/>
        <family val="1"/>
      </rPr>
      <t>t</t>
    </r>
  </si>
  <si>
    <r>
      <rPr>
        <vertAlign val="superscript"/>
        <sz val="10"/>
        <color indexed="8"/>
        <rFont val="Times New Roman"/>
        <family val="1"/>
      </rPr>
      <t>39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</t>
    </r>
  </si>
  <si>
    <r>
      <rPr>
        <vertAlign val="superscript"/>
        <sz val="10"/>
        <color indexed="8"/>
        <rFont val="Times New Roman"/>
        <family val="1"/>
      </rPr>
      <t>36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</t>
    </r>
  </si>
  <si>
    <t>(watts)</t>
  </si>
  <si>
    <t>(Ma)</t>
  </si>
  <si>
    <t>1213-01A</t>
  </si>
  <si>
    <t>1213-01B</t>
  </si>
  <si>
    <t>1213-01C</t>
  </si>
  <si>
    <t>1213-01D</t>
  </si>
  <si>
    <t>1213-01E</t>
  </si>
  <si>
    <t>1213-01F</t>
  </si>
  <si>
    <t>1213-01G</t>
  </si>
  <si>
    <t>1213-01H</t>
  </si>
  <si>
    <t>1213-01I</t>
  </si>
  <si>
    <t>1213-01J</t>
  </si>
  <si>
    <t>1213-01K</t>
  </si>
  <si>
    <t>1213-01L</t>
  </si>
  <si>
    <t>Plateau Age:</t>
  </si>
  <si>
    <t>421.9 ± 2.0 Ma (2SD)</t>
  </si>
  <si>
    <r>
      <rPr>
        <vertAlign val="superscript"/>
        <sz val="10"/>
        <rFont val="Times New Roman"/>
        <family val="1"/>
      </rPr>
      <t>39</t>
    </r>
    <r>
      <rPr>
        <sz val="10"/>
        <rFont val="Times New Roman"/>
        <family val="1"/>
      </rPr>
      <t>Ar/</t>
    </r>
    <r>
      <rPr>
        <vertAlign val="superscript"/>
        <sz val="10"/>
        <rFont val="Times New Roman"/>
        <family val="1"/>
      </rPr>
      <t>40</t>
    </r>
    <r>
      <rPr>
        <sz val="10"/>
        <rFont val="Times New Roman"/>
        <family val="1"/>
      </rPr>
      <t>Ar</t>
    </r>
  </si>
  <si>
    <r>
      <rPr>
        <vertAlign val="superscript"/>
        <sz val="10"/>
        <rFont val="Times New Roman"/>
        <family val="1"/>
      </rPr>
      <t>36</t>
    </r>
    <r>
      <rPr>
        <sz val="10"/>
        <rFont val="Times New Roman"/>
        <family val="1"/>
      </rPr>
      <t>Ar/</t>
    </r>
    <r>
      <rPr>
        <vertAlign val="superscript"/>
        <sz val="10"/>
        <rFont val="Times New Roman"/>
        <family val="1"/>
      </rPr>
      <t>40</t>
    </r>
    <r>
      <rPr>
        <sz val="10"/>
        <rFont val="Times New Roman"/>
        <family val="1"/>
      </rPr>
      <t>Ar</t>
    </r>
  </si>
  <si>
    <t>1213-02A</t>
  </si>
  <si>
    <t>1213-02B</t>
  </si>
  <si>
    <t>1213-02C</t>
  </si>
  <si>
    <t>1213-02D</t>
  </si>
  <si>
    <t>1213-02E</t>
  </si>
  <si>
    <t>1213-02F</t>
  </si>
  <si>
    <t>1213-02G</t>
  </si>
  <si>
    <t>1213-02H</t>
  </si>
  <si>
    <t>1213-02I</t>
  </si>
  <si>
    <t>1213-02J</t>
  </si>
  <si>
    <t>1213-02K</t>
  </si>
  <si>
    <t>1213-02L</t>
  </si>
  <si>
    <t>421.7 ± 2.2 (2SD)</t>
  </si>
  <si>
    <r>
      <t>(</t>
    </r>
    <r>
      <rPr>
        <vertAlign val="superscript"/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  <family val="1"/>
      </rPr>
      <t>36</t>
    </r>
    <r>
      <rPr>
        <sz val="10"/>
        <color indexed="8"/>
        <rFont val="Times New Roman"/>
        <family val="1"/>
      </rPr>
      <t>Ar)</t>
    </r>
    <r>
      <rPr>
        <vertAlign val="subscript"/>
        <sz val="10"/>
        <color indexed="8"/>
        <rFont val="Times New Roman"/>
        <family val="1"/>
      </rPr>
      <t>Air</t>
    </r>
  </si>
  <si>
    <r>
      <t>2.58E-3 a</t>
    </r>
    <r>
      <rPr>
        <vertAlign val="superscript"/>
        <sz val="10"/>
        <color indexed="8"/>
        <rFont val="Times New Roman"/>
        <family val="1"/>
      </rPr>
      <t>-1</t>
    </r>
  </si>
  <si>
    <r>
      <t>7.21E0 a</t>
    </r>
    <r>
      <rPr>
        <vertAlign val="superscript"/>
        <sz val="10"/>
        <color indexed="8"/>
        <rFont val="Times New Roman"/>
        <family val="1"/>
      </rPr>
      <t>-1</t>
    </r>
  </si>
  <si>
    <t>Lab #: 1188</t>
  </si>
  <si>
    <t>Irradiation coordinates: C1</t>
  </si>
  <si>
    <t>1188-01</t>
  </si>
  <si>
    <t>1188-02</t>
  </si>
  <si>
    <t>1188-03</t>
  </si>
  <si>
    <t>1188-04</t>
  </si>
  <si>
    <t>1188-05</t>
  </si>
  <si>
    <t>1188-07</t>
  </si>
  <si>
    <t>1188-08</t>
  </si>
  <si>
    <t>1188-09</t>
  </si>
  <si>
    <t>0.0026429 ± 0.0000046 (0.17%)</t>
  </si>
  <si>
    <t>Lab #: 1189</t>
  </si>
  <si>
    <t>Irradiation coordinates: C3</t>
  </si>
  <si>
    <t>1189-01</t>
  </si>
  <si>
    <t>1189-03</t>
  </si>
  <si>
    <t>1189-04</t>
  </si>
  <si>
    <t>1189-05</t>
  </si>
  <si>
    <t>1189-06</t>
  </si>
  <si>
    <t>1189-07</t>
  </si>
  <si>
    <t>1189-09</t>
  </si>
  <si>
    <t>0.0026486 ± 0.0000044 (0.17%)</t>
  </si>
  <si>
    <t>Lab #: 1190</t>
  </si>
  <si>
    <t>Irradiation coordinates: C5</t>
  </si>
  <si>
    <t>0.0026383 ± 0.0000050 (0.19%)</t>
  </si>
  <si>
    <t>N.D. =  negative values indicate that the value is indistinguishable from the background</t>
  </si>
  <si>
    <t>2.58E-3 ± 2.87E-05 a-1</t>
  </si>
  <si>
    <t>7.24E0 ± 1.66E-02 a-1</t>
  </si>
  <si>
    <t>Sample: MT-17-08</t>
  </si>
  <si>
    <t>Lab #: 1191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</si>
  <si>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0.0026433 ± 0.0000027 (0.10%)</t>
    </r>
  </si>
  <si>
    <t>Irradiation coordinates: C7</t>
  </si>
  <si>
    <t>1SD</t>
  </si>
  <si>
    <t>1191-02A</t>
  </si>
  <si>
    <t>1191-02B</t>
  </si>
  <si>
    <t>1191-02C</t>
  </si>
  <si>
    <t>1191-02D</t>
  </si>
  <si>
    <t>1191-02E</t>
  </si>
  <si>
    <t>1191-02F</t>
  </si>
  <si>
    <t>1191-02G</t>
  </si>
  <si>
    <t>1191-02H</t>
  </si>
  <si>
    <t>1191-02I</t>
  </si>
  <si>
    <t>1191-02J</t>
  </si>
  <si>
    <t>449.0 ± 1.4 Ma (2SD)</t>
  </si>
  <si>
    <t>1191-03A</t>
  </si>
  <si>
    <t>1191-03B</t>
  </si>
  <si>
    <t>1191-03C</t>
  </si>
  <si>
    <t>1191-03D</t>
  </si>
  <si>
    <t>1191-03E</t>
  </si>
  <si>
    <t>1191-03F</t>
  </si>
  <si>
    <t>1191-03G</t>
  </si>
  <si>
    <t>1191-03H</t>
  </si>
  <si>
    <t>1191-03I</t>
  </si>
  <si>
    <t>1191-03J</t>
  </si>
  <si>
    <t>1191-03K</t>
  </si>
  <si>
    <t>1191-03L</t>
  </si>
  <si>
    <t>449.0 ± 1.8 Ma (2SD)</t>
  </si>
  <si>
    <t>Lab #: 1184</t>
  </si>
  <si>
    <t>Irradiation coordinates: B1</t>
  </si>
  <si>
    <t>1184-01</t>
  </si>
  <si>
    <t>1184-02</t>
  </si>
  <si>
    <t>1184-03</t>
  </si>
  <si>
    <t>1184-04</t>
  </si>
  <si>
    <t>1184-05</t>
  </si>
  <si>
    <t>1184-06</t>
  </si>
  <si>
    <t>1184-08</t>
  </si>
  <si>
    <t>1184-09</t>
  </si>
  <si>
    <t>0.0026120 ± 0.0000041 (0.16%)</t>
  </si>
  <si>
    <t>Lab #: 1185</t>
  </si>
  <si>
    <t>Irradiation coordinates: B3</t>
  </si>
  <si>
    <t>1185-01</t>
  </si>
  <si>
    <t>1185-02</t>
  </si>
  <si>
    <t>1185-03</t>
  </si>
  <si>
    <t>1185-04</t>
  </si>
  <si>
    <t>1185-05</t>
  </si>
  <si>
    <t>1185-07</t>
  </si>
  <si>
    <t>1185-08</t>
  </si>
  <si>
    <t>1185-09</t>
  </si>
  <si>
    <t>0.0026334 ± 0.0000046 (0.17%)</t>
  </si>
  <si>
    <t>Lab #: 1186</t>
  </si>
  <si>
    <t>Irradiation coordinates: B5</t>
  </si>
  <si>
    <t>1186-01</t>
  </si>
  <si>
    <t>1186-02</t>
  </si>
  <si>
    <t>1186-03</t>
  </si>
  <si>
    <t>1186-04</t>
  </si>
  <si>
    <t>1186-05</t>
  </si>
  <si>
    <t>1186-06</t>
  </si>
  <si>
    <t>1186-07</t>
  </si>
  <si>
    <t>1186-08</t>
  </si>
  <si>
    <t>1186-09</t>
  </si>
  <si>
    <t>0.0026228± 0.0000042 (0.16%)</t>
  </si>
  <si>
    <t>N.D. = negative values indicate that the value is indistinguishable from the background</t>
  </si>
  <si>
    <t>Sample: BH-18-03</t>
  </si>
  <si>
    <t>Lab #: 1187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</si>
  <si>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0.0026227 ± 0.0000024 (0.09%)</t>
    </r>
  </si>
  <si>
    <t>Irradiation coordinates: B7</t>
  </si>
  <si>
    <t>(M1)</t>
  </si>
  <si>
    <t>1187-02A</t>
  </si>
  <si>
    <t>1187-02B</t>
  </si>
  <si>
    <t>1187-02C</t>
  </si>
  <si>
    <t>1187-02D</t>
  </si>
  <si>
    <t>1187-02E</t>
  </si>
  <si>
    <t>1187-02F</t>
  </si>
  <si>
    <t>1187-02G</t>
  </si>
  <si>
    <t>414.9 ± 1.7 Ma (2SD)</t>
  </si>
  <si>
    <t>1187-04A</t>
  </si>
  <si>
    <t>1187-04B</t>
  </si>
  <si>
    <t>1187-04C</t>
  </si>
  <si>
    <t>1187-04D</t>
  </si>
  <si>
    <t>1187-04E</t>
  </si>
  <si>
    <t>1187-04F</t>
  </si>
  <si>
    <t>1187-04G</t>
  </si>
  <si>
    <t>1187-04H</t>
  </si>
  <si>
    <t>1187-04I</t>
  </si>
  <si>
    <t>1187-04J</t>
  </si>
  <si>
    <t>1187-04K</t>
  </si>
  <si>
    <t>1187-04L</t>
  </si>
  <si>
    <t>414.7 ± 1.1 Ma (2SD)</t>
  </si>
  <si>
    <t>Lab #: 1196</t>
  </si>
  <si>
    <t>Irradiation coordinates: E1</t>
  </si>
  <si>
    <t>1196-01</t>
  </si>
  <si>
    <t>1196-02</t>
  </si>
  <si>
    <t>1196-03</t>
  </si>
  <si>
    <t>1196-04</t>
  </si>
  <si>
    <t>1196-05</t>
  </si>
  <si>
    <t>1196-06</t>
  </si>
  <si>
    <t>1196-07</t>
  </si>
  <si>
    <t>1196-08</t>
  </si>
  <si>
    <t>1196-09</t>
  </si>
  <si>
    <t>0.0026532 ± 0.0000045 (0.17%)</t>
  </si>
  <si>
    <t>Lab #: 1198</t>
  </si>
  <si>
    <t>Irradiation coordinates: E3</t>
  </si>
  <si>
    <t>1198-01</t>
  </si>
  <si>
    <t>1198-02</t>
  </si>
  <si>
    <t>1198-03</t>
  </si>
  <si>
    <t>1198-04</t>
  </si>
  <si>
    <t>1198-05</t>
  </si>
  <si>
    <t>1198-06</t>
  </si>
  <si>
    <t>1198-07</t>
  </si>
  <si>
    <t>1198-08</t>
  </si>
  <si>
    <t>0.0026449 ± 0.0000055 (0.21%)</t>
  </si>
  <si>
    <t>Lab #: 1200</t>
  </si>
  <si>
    <t>Irradiation coordinates: E5</t>
  </si>
  <si>
    <t>1200-01</t>
  </si>
  <si>
    <t>1200-02</t>
  </si>
  <si>
    <t>1200-04</t>
  </si>
  <si>
    <t>1200-05</t>
  </si>
  <si>
    <t>1200-06</t>
  </si>
  <si>
    <t>1200-07</t>
  </si>
  <si>
    <t>1200-08</t>
  </si>
  <si>
    <t>1200-09</t>
  </si>
  <si>
    <t>0.0026689 ± 0.0000044 (0.16%)</t>
  </si>
  <si>
    <t>N.D. =  Negative values mean value is indistinguishable from the background</t>
  </si>
  <si>
    <t>Sample: NT-18-04</t>
  </si>
  <si>
    <t>Lab #: 1201-01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</si>
  <si>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0.0026557 ± 0.0000028 (0.10%)</t>
    </r>
  </si>
  <si>
    <t>Irradiation coordinates: E7</t>
  </si>
  <si>
    <t>±1σ (-J)</t>
  </si>
  <si>
    <t>±2σ (-J)</t>
  </si>
  <si>
    <t>1201-01A</t>
  </si>
  <si>
    <t>1201-01B</t>
  </si>
  <si>
    <t>1201-01C</t>
  </si>
  <si>
    <t>1201-01D</t>
  </si>
  <si>
    <t>1201-01E</t>
  </si>
  <si>
    <t>1201-01F</t>
  </si>
  <si>
    <t>1201-01G</t>
  </si>
  <si>
    <t>1201-01H</t>
  </si>
  <si>
    <t>1201-01I</t>
  </si>
  <si>
    <t>1201-01J</t>
  </si>
  <si>
    <t>1201-01K</t>
  </si>
  <si>
    <t>1201-01L</t>
  </si>
  <si>
    <t>410.7 ± 1.2 Ma (2SD)</t>
  </si>
  <si>
    <t>1201-03B</t>
  </si>
  <si>
    <t>1201-03C</t>
  </si>
  <si>
    <t>1201-03D</t>
  </si>
  <si>
    <t>1201-03E</t>
  </si>
  <si>
    <t>1201-03F</t>
  </si>
  <si>
    <t>1201-03G</t>
  </si>
  <si>
    <t>1201-03H</t>
  </si>
  <si>
    <t>1201-03I</t>
  </si>
  <si>
    <t>1201-03J</t>
  </si>
  <si>
    <t>1201-03K</t>
  </si>
  <si>
    <t>1201-03L</t>
  </si>
  <si>
    <t>1201-03M</t>
  </si>
  <si>
    <t>410.9 ± 1.3 Ma (2SD)</t>
  </si>
  <si>
    <t>Lab #: 1202</t>
  </si>
  <si>
    <t>Irradiation coordinates: F1</t>
  </si>
  <si>
    <t>1202-02</t>
  </si>
  <si>
    <t>1202-03</t>
  </si>
  <si>
    <t>1202-04</t>
  </si>
  <si>
    <t>1202-05</t>
  </si>
  <si>
    <t>1202-06</t>
  </si>
  <si>
    <t>1202-07</t>
  </si>
  <si>
    <t>1202-08</t>
  </si>
  <si>
    <t>1202-09</t>
  </si>
  <si>
    <t>0.0026788 ± 0.0000044 (0.16%)</t>
  </si>
  <si>
    <t>Lab #: 1203</t>
  </si>
  <si>
    <t>Irradiation coordinates: F3</t>
  </si>
  <si>
    <t>1203-01</t>
  </si>
  <si>
    <t>1203-02</t>
  </si>
  <si>
    <t>1203-03</t>
  </si>
  <si>
    <t>1203-04</t>
  </si>
  <si>
    <t>1203-05</t>
  </si>
  <si>
    <t>1203-06</t>
  </si>
  <si>
    <t>1203-07</t>
  </si>
  <si>
    <t>1203-08</t>
  </si>
  <si>
    <t>1203-09</t>
  </si>
  <si>
    <t>0.0026812 ± 0.0000051 (0.19%)</t>
  </si>
  <si>
    <t>Lab #: 1204</t>
  </si>
  <si>
    <t>Irradiation coordinates: F5</t>
  </si>
  <si>
    <t>1204-01</t>
  </si>
  <si>
    <t>1204-02</t>
  </si>
  <si>
    <t>1204-03</t>
  </si>
  <si>
    <t>1204-04</t>
  </si>
  <si>
    <t>1204-05</t>
  </si>
  <si>
    <t>1204-07</t>
  </si>
  <si>
    <t>1204-08</t>
  </si>
  <si>
    <t>1204-09</t>
  </si>
  <si>
    <t>0.0026823 ± 0.0000042 (0.16%)</t>
  </si>
  <si>
    <t>Sample: NT-18-05</t>
  </si>
  <si>
    <t>Lab #: 1205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</si>
  <si>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0.0026808 ± 0.0000027 (0.10%)</t>
    </r>
  </si>
  <si>
    <t>Irradiation coordinates: F7</t>
  </si>
  <si>
    <t>1205-01A</t>
  </si>
  <si>
    <t>1205-01B</t>
  </si>
  <si>
    <t>1205-01C</t>
  </si>
  <si>
    <t>1205-01D</t>
  </si>
  <si>
    <t>1205-01E</t>
  </si>
  <si>
    <t>1205-01F</t>
  </si>
  <si>
    <t>1205-01G</t>
  </si>
  <si>
    <t>1205-01H</t>
  </si>
  <si>
    <t>1205-01I</t>
  </si>
  <si>
    <t>1205-01J</t>
  </si>
  <si>
    <t>1205-01K</t>
  </si>
  <si>
    <t>1205-01L</t>
  </si>
  <si>
    <t>411.0 ± 1.7 Ma (2SD)</t>
  </si>
  <si>
    <t>1205-02A</t>
  </si>
  <si>
    <t>1205-02B</t>
  </si>
  <si>
    <t>1205-02C</t>
  </si>
  <si>
    <t>1205-02D</t>
  </si>
  <si>
    <t>1205-02E</t>
  </si>
  <si>
    <t>1205-02F</t>
  </si>
  <si>
    <t>1205-02G</t>
  </si>
  <si>
    <t>1205-02H</t>
  </si>
  <si>
    <t>1205-02I</t>
  </si>
  <si>
    <t>1205-02J</t>
  </si>
  <si>
    <t>1205-02K</t>
  </si>
  <si>
    <t>1205-02L</t>
  </si>
  <si>
    <t>411.6 ± 1.7 Ma (2SD)</t>
  </si>
  <si>
    <t>Lab #: 1206</t>
  </si>
  <si>
    <t>Irradiation coordinates: G1</t>
  </si>
  <si>
    <t>1206-02</t>
  </si>
  <si>
    <t>1206-03</t>
  </si>
  <si>
    <t>1206-04</t>
  </si>
  <si>
    <t>1206-05</t>
  </si>
  <si>
    <t>1206-07</t>
  </si>
  <si>
    <t>1206-08</t>
  </si>
  <si>
    <t>1206-09</t>
  </si>
  <si>
    <t>0.0026773 ± 0.0000054 (0.20%)</t>
  </si>
  <si>
    <t>Lab #: 1207</t>
  </si>
  <si>
    <t>Irradiation coordinates: G3</t>
  </si>
  <si>
    <t>1207-01</t>
  </si>
  <si>
    <t>1207-02</t>
  </si>
  <si>
    <t>1207-04</t>
  </si>
  <si>
    <t>1207-05</t>
  </si>
  <si>
    <t>1207-06</t>
  </si>
  <si>
    <t>1207-07</t>
  </si>
  <si>
    <t>1207-08</t>
  </si>
  <si>
    <t>1207-09</t>
  </si>
  <si>
    <t>0.0026856 ± 0.0000047 (0.18%)</t>
  </si>
  <si>
    <t>Lab #: 1208</t>
  </si>
  <si>
    <t>Irradiation coordinates: G5</t>
  </si>
  <si>
    <t>1208-01</t>
  </si>
  <si>
    <t>1208-02</t>
  </si>
  <si>
    <t>1208-03</t>
  </si>
  <si>
    <t>1208-04</t>
  </si>
  <si>
    <t>1208-05</t>
  </si>
  <si>
    <t>1208-06</t>
  </si>
  <si>
    <t>1208-07</t>
  </si>
  <si>
    <t>1208-08</t>
  </si>
  <si>
    <t>1208-09</t>
  </si>
  <si>
    <t>0.0026870 ± 0.0000042 (0.16%)</t>
  </si>
  <si>
    <t>Sample: SK-18-02</t>
  </si>
  <si>
    <t>Lab #: 1209-01</t>
  </si>
  <si>
    <r>
      <rPr>
        <i/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: 0.0026833 ± 0.0000028 (0.10%)</t>
    </r>
  </si>
  <si>
    <t>Irradiation coordinates: G7</t>
  </si>
  <si>
    <r>
      <t>D</t>
    </r>
    <r>
      <rPr>
        <i/>
        <vertAlign val="superscript"/>
        <sz val="10"/>
        <color indexed="8"/>
        <rFont val="Times New Roman"/>
        <family val="1"/>
      </rPr>
      <t>1</t>
    </r>
    <r>
      <rPr>
        <i/>
        <sz val="10"/>
        <color indexed="8"/>
        <rFont val="Times New Roman"/>
        <family val="1"/>
      </rPr>
      <t>:</t>
    </r>
  </si>
  <si>
    <t>1209-01A</t>
  </si>
  <si>
    <t>1209-01B</t>
  </si>
  <si>
    <t>1209-01C</t>
  </si>
  <si>
    <t>1209-01D</t>
  </si>
  <si>
    <t>1209-01E</t>
  </si>
  <si>
    <t>1209-01F</t>
  </si>
  <si>
    <t>1209-01G</t>
  </si>
  <si>
    <t>1209-01H</t>
  </si>
  <si>
    <t>1209-01I</t>
  </si>
  <si>
    <t>1209-01J</t>
  </si>
  <si>
    <t>413.6 ± 1.0 Ma (2SD)</t>
  </si>
  <si>
    <t>Lab #: 1209-02</t>
  </si>
  <si>
    <t>1209-02A</t>
  </si>
  <si>
    <t>1209-02B</t>
  </si>
  <si>
    <t>1209-02C</t>
  </si>
  <si>
    <t>1209-02D</t>
  </si>
  <si>
    <t>1209-02E</t>
  </si>
  <si>
    <t>1209-02F</t>
  </si>
  <si>
    <t>1209-02G</t>
  </si>
  <si>
    <t>1209-02H</t>
  </si>
  <si>
    <t>1209-02I</t>
  </si>
  <si>
    <t>1209-02J</t>
  </si>
  <si>
    <t>1209-02K</t>
  </si>
  <si>
    <t>1209-02L</t>
  </si>
  <si>
    <t>413.0 ± 1.2 Ma (2SD)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</si>
</sst>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color rgb="FFFF0000"/>
      <name val="Times New Roman"/>
      <family val="1"/>
    </font>
    <font>
      <vertAlign val="subscript"/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indexed="8"/>
      <name val="Arial Unicode MS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Alignment="1">
      <alignment vertical="center"/>
    </xf>
    <xf numFmtId="1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11" fontId="2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1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1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1" fontId="2" fillId="0" borderId="0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1" fontId="2" fillId="0" borderId="3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1" fontId="2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2" fontId="1" fillId="0" borderId="1" xfId="1" applyNumberFormat="1" applyBorder="1"/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vertical="center"/>
    </xf>
    <xf numFmtId="2" fontId="1" fillId="0" borderId="0" xfId="1" applyNumberFormat="1"/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166" fontId="16" fillId="0" borderId="0" xfId="1" applyNumberFormat="1" applyFont="1" applyAlignment="1">
      <alignment horizontal="center" vertical="center"/>
    </xf>
    <xf numFmtId="11" fontId="16" fillId="0" borderId="0" xfId="1" applyNumberFormat="1" applyFont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11" fontId="16" fillId="0" borderId="0" xfId="1" applyNumberFormat="1" applyFont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11" fontId="16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17" fillId="0" borderId="0" xfId="1" applyNumberFormat="1" applyFont="1"/>
    <xf numFmtId="0" fontId="16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2" fillId="0" borderId="3" xfId="1" applyNumberFormat="1" applyFont="1" applyBorder="1" applyAlignment="1">
      <alignment vertical="center"/>
    </xf>
    <xf numFmtId="2" fontId="2" fillId="0" borderId="3" xfId="1" applyNumberFormat="1" applyFont="1" applyBorder="1" applyAlignment="1">
      <alignment vertical="center"/>
    </xf>
  </cellXfs>
  <cellStyles count="2">
    <cellStyle name="Normal" xfId="0" builtinId="0"/>
    <cellStyle name="Normal 2" xfId="1" xr:uid="{6DBBAE78-2D3E-824A-BF4D-2F713C8C2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T-17-07%2040Ar-39A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T-17-08%2040Ar-39A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Data"/>
      <sheetName val="PlotDat1"/>
      <sheetName val="PlotDat2"/>
      <sheetName val="PlotDat7"/>
      <sheetName val="MT-17-07"/>
      <sheetName val="Plateau 1"/>
      <sheetName val="Plateau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Data"/>
      <sheetName val="PlotDat1"/>
      <sheetName val="PlotDat2"/>
      <sheetName val="MT-17-08"/>
      <sheetName val="MT-17-08 Plateau 1"/>
      <sheetName val="MT-17-08 Plateau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2408-B55D-584A-9715-5A058C25E630}">
  <sheetPr>
    <pageSetUpPr autoPageBreaks="0"/>
  </sheetPr>
  <dimension ref="B1:BF85"/>
  <sheetViews>
    <sheetView showGridLines="0" zoomScaleNormal="100" workbookViewId="0">
      <selection activeCell="C27" sqref="C27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5" style="1" bestFit="1" customWidth="1"/>
    <col min="21" max="21" width="8.83203125" style="1"/>
    <col min="22" max="24" width="9.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210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211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9" t="s">
        <v>212</v>
      </c>
      <c r="C7" s="14">
        <v>0.6</v>
      </c>
      <c r="G7" s="15">
        <v>483340.75699999998</v>
      </c>
      <c r="H7" s="15">
        <v>984.43669820000002</v>
      </c>
      <c r="I7" s="15">
        <v>22274.393520000001</v>
      </c>
      <c r="J7" s="15">
        <v>41.292657390000002</v>
      </c>
      <c r="K7" s="15">
        <v>111.7148943</v>
      </c>
      <c r="L7" s="15">
        <v>4.2779848659999997</v>
      </c>
      <c r="M7" s="15">
        <v>96.363883580000007</v>
      </c>
      <c r="N7" s="15">
        <v>5.4858699340000001</v>
      </c>
      <c r="O7" s="15">
        <v>181.4116803</v>
      </c>
      <c r="P7" s="15">
        <v>3.1996267829999998</v>
      </c>
      <c r="Q7" s="15">
        <v>1.0040621000000001</v>
      </c>
      <c r="R7" s="15">
        <v>1.5106E-3</v>
      </c>
      <c r="S7" s="15">
        <v>90</v>
      </c>
      <c r="T7" s="15">
        <v>21.6993902</v>
      </c>
      <c r="U7" s="15">
        <v>5.9761733999999997E-2</v>
      </c>
      <c r="V7" s="15">
        <v>8.0000000000000002E-3</v>
      </c>
      <c r="W7" s="15">
        <v>8.9999999999999998E-4</v>
      </c>
      <c r="X7" s="15">
        <v>55</v>
      </c>
      <c r="Y7" s="15" t="s">
        <v>25</v>
      </c>
      <c r="Z7" s="15">
        <v>4961.6629999999996</v>
      </c>
      <c r="AA7" s="15">
        <v>22.173749999999998</v>
      </c>
      <c r="AB7" s="15">
        <v>179.43379999999999</v>
      </c>
      <c r="AC7" s="15">
        <v>0.95956300000000005</v>
      </c>
      <c r="AD7" s="15">
        <v>4.8104630000000004</v>
      </c>
      <c r="AE7" s="15">
        <v>0.50737500000000002</v>
      </c>
      <c r="AF7" s="15">
        <v>255.5427</v>
      </c>
      <c r="AG7" s="15">
        <v>1.1081620000000001</v>
      </c>
      <c r="AH7" s="15">
        <v>24.884350000000001</v>
      </c>
      <c r="AI7" s="15">
        <v>1.2003699999999999</v>
      </c>
    </row>
    <row r="8" spans="2:58" s="8" customFormat="1">
      <c r="B8" s="13" t="s">
        <v>213</v>
      </c>
      <c r="C8" s="14">
        <v>0.6</v>
      </c>
      <c r="G8" s="15">
        <v>323865.52</v>
      </c>
      <c r="H8" s="15">
        <v>869.68015219999995</v>
      </c>
      <c r="I8" s="15">
        <v>14839.466329999999</v>
      </c>
      <c r="J8" s="15">
        <v>31.320261389999999</v>
      </c>
      <c r="K8" s="15">
        <v>83.912870960000006</v>
      </c>
      <c r="L8" s="15">
        <v>3.44657415</v>
      </c>
      <c r="M8" s="15">
        <v>28.470693369999999</v>
      </c>
      <c r="N8" s="15">
        <v>5.3216162520000001</v>
      </c>
      <c r="O8" s="15">
        <v>153.8195537</v>
      </c>
      <c r="P8" s="15">
        <v>2.8445781459999999</v>
      </c>
      <c r="Q8" s="15">
        <v>1.0039990999999999</v>
      </c>
      <c r="R8" s="15">
        <v>1.5005999999999999E-3</v>
      </c>
      <c r="S8" s="15">
        <v>88</v>
      </c>
      <c r="T8" s="15">
        <v>21.824606930000002</v>
      </c>
      <c r="U8" s="15">
        <v>7.4541687999999995E-2</v>
      </c>
      <c r="V8" s="15">
        <v>3.5999999999999999E-3</v>
      </c>
      <c r="W8" s="15">
        <v>1.1999999999999999E-3</v>
      </c>
      <c r="X8" s="15">
        <v>55</v>
      </c>
      <c r="Y8" s="15" t="s">
        <v>25</v>
      </c>
      <c r="Z8" s="15">
        <v>4959.576</v>
      </c>
      <c r="AA8" s="15">
        <v>19.945350000000001</v>
      </c>
      <c r="AB8" s="15">
        <v>180.6567</v>
      </c>
      <c r="AC8" s="15">
        <v>0.88426000000000005</v>
      </c>
      <c r="AD8" s="15">
        <v>5.0231209999999997</v>
      </c>
      <c r="AE8" s="15">
        <v>0.50482300000000002</v>
      </c>
      <c r="AF8" s="15">
        <v>255.87549999999999</v>
      </c>
      <c r="AG8" s="15">
        <v>1.0286010000000001</v>
      </c>
      <c r="AH8" s="15">
        <v>24.851150000000001</v>
      </c>
      <c r="AI8" s="15">
        <v>1.1137060000000001</v>
      </c>
    </row>
    <row r="9" spans="2:58" s="8" customFormat="1">
      <c r="B9" s="13" t="s">
        <v>214</v>
      </c>
      <c r="C9" s="14">
        <v>0.6</v>
      </c>
      <c r="G9" s="15">
        <v>357566.484</v>
      </c>
      <c r="H9" s="15">
        <v>959.27787839999996</v>
      </c>
      <c r="I9" s="15">
        <v>16429.947980000001</v>
      </c>
      <c r="J9" s="15">
        <v>34.309019919999997</v>
      </c>
      <c r="K9" s="15">
        <v>81.899569819999996</v>
      </c>
      <c r="L9" s="15">
        <v>3.1149641830000001</v>
      </c>
      <c r="M9" s="15">
        <v>50.28934658</v>
      </c>
      <c r="N9" s="15">
        <v>5.2166895889999996</v>
      </c>
      <c r="O9" s="15">
        <v>187.4005962</v>
      </c>
      <c r="P9" s="15">
        <v>3.1493225580000002</v>
      </c>
      <c r="Q9" s="15">
        <v>1.0039361</v>
      </c>
      <c r="R9" s="15">
        <v>1.4905999999999999E-3</v>
      </c>
      <c r="S9" s="15">
        <v>86</v>
      </c>
      <c r="T9" s="15">
        <v>21.763092870000001</v>
      </c>
      <c r="U9" s="15">
        <v>7.3988029999999996E-2</v>
      </c>
      <c r="V9" s="15">
        <v>6.0000000000000001E-3</v>
      </c>
      <c r="W9" s="15">
        <v>1E-3</v>
      </c>
      <c r="X9" s="15">
        <v>55</v>
      </c>
      <c r="Y9" s="15" t="s">
        <v>25</v>
      </c>
      <c r="Z9" s="15">
        <v>4957.491</v>
      </c>
      <c r="AA9" s="15">
        <v>18.622779999999999</v>
      </c>
      <c r="AB9" s="15">
        <v>181.87790000000001</v>
      </c>
      <c r="AC9" s="15">
        <v>1.0189649999999999</v>
      </c>
      <c r="AD9" s="15">
        <v>5.2354880000000001</v>
      </c>
      <c r="AE9" s="15">
        <v>0.56055100000000002</v>
      </c>
      <c r="AF9" s="15">
        <v>256.2079</v>
      </c>
      <c r="AG9" s="15">
        <v>0.96706800000000004</v>
      </c>
      <c r="AH9" s="15">
        <v>24.817990000000002</v>
      </c>
      <c r="AI9" s="15">
        <v>1.046184</v>
      </c>
    </row>
    <row r="10" spans="2:58" s="8" customFormat="1">
      <c r="B10" s="13" t="s">
        <v>215</v>
      </c>
      <c r="C10" s="14">
        <v>0.6</v>
      </c>
      <c r="G10" s="15">
        <v>311686.73700000002</v>
      </c>
      <c r="H10" s="15">
        <v>723.23122599999999</v>
      </c>
      <c r="I10" s="15">
        <v>14472.648800000001</v>
      </c>
      <c r="J10" s="15">
        <v>29.331924730000001</v>
      </c>
      <c r="K10" s="15">
        <v>50.893526360000003</v>
      </c>
      <c r="L10" s="15">
        <v>2.9453994350000001</v>
      </c>
      <c r="M10" s="15">
        <v>37.554171289999999</v>
      </c>
      <c r="N10" s="15">
        <v>4.6205917369999998</v>
      </c>
      <c r="O10" s="15">
        <v>52.325834550000003</v>
      </c>
      <c r="P10" s="15">
        <v>2.3750800839999999</v>
      </c>
      <c r="Q10" s="15">
        <v>1.0038731000000001</v>
      </c>
      <c r="R10" s="15">
        <v>1.4806000000000001E-3</v>
      </c>
      <c r="S10" s="15">
        <v>95</v>
      </c>
      <c r="T10" s="15">
        <v>21.536260689999999</v>
      </c>
      <c r="U10" s="15">
        <v>6.6350306999999997E-2</v>
      </c>
      <c r="V10" s="15">
        <v>4.7999999999999996E-3</v>
      </c>
      <c r="W10" s="15">
        <v>1.1000000000000001E-3</v>
      </c>
      <c r="X10" s="15">
        <v>55</v>
      </c>
      <c r="Y10" s="15" t="s">
        <v>25</v>
      </c>
      <c r="Z10" s="15">
        <v>4953.3609999999999</v>
      </c>
      <c r="AA10" s="15">
        <v>19.282250000000001</v>
      </c>
      <c r="AB10" s="15">
        <v>183.4186</v>
      </c>
      <c r="AC10" s="15">
        <v>1.149618</v>
      </c>
      <c r="AD10" s="15">
        <v>5.5068039999999998</v>
      </c>
      <c r="AE10" s="15">
        <v>0.51971299999999998</v>
      </c>
      <c r="AF10" s="15">
        <v>256.86630000000002</v>
      </c>
      <c r="AG10" s="15">
        <v>0.91134400000000004</v>
      </c>
      <c r="AH10" s="15">
        <v>24.752310000000001</v>
      </c>
      <c r="AI10" s="15">
        <v>0.98295200000000005</v>
      </c>
    </row>
    <row r="11" spans="2:58" s="8" customFormat="1">
      <c r="B11" s="13" t="s">
        <v>216</v>
      </c>
      <c r="C11" s="14">
        <v>0.6</v>
      </c>
      <c r="G11" s="15">
        <v>452761.32699999999</v>
      </c>
      <c r="H11" s="15">
        <v>1062.960253</v>
      </c>
      <c r="I11" s="15">
        <v>20655.00346</v>
      </c>
      <c r="J11" s="15">
        <v>38.080378119999999</v>
      </c>
      <c r="K11" s="15">
        <v>102.57299570000001</v>
      </c>
      <c r="L11" s="15">
        <v>3.7540502870000001</v>
      </c>
      <c r="M11" s="15">
        <v>57.644547410000001</v>
      </c>
      <c r="N11" s="15">
        <v>4.8895740600000002</v>
      </c>
      <c r="O11" s="15">
        <v>174.8849664</v>
      </c>
      <c r="P11" s="15">
        <v>3.4628709459999998</v>
      </c>
      <c r="Q11" s="15">
        <v>1.0038102</v>
      </c>
      <c r="R11" s="15">
        <v>1.4706000000000001E-3</v>
      </c>
      <c r="S11" s="15">
        <v>90</v>
      </c>
      <c r="T11" s="15">
        <v>21.920176779999998</v>
      </c>
      <c r="U11" s="15">
        <v>6.5433953000000003E-2</v>
      </c>
      <c r="V11" s="15">
        <v>5.1999999999999998E-3</v>
      </c>
      <c r="W11" s="15">
        <v>8.0000000000000004E-4</v>
      </c>
      <c r="X11" s="15">
        <v>55</v>
      </c>
      <c r="Y11" s="15" t="s">
        <v>25</v>
      </c>
      <c r="Z11" s="15">
        <v>4951.2759999999998</v>
      </c>
      <c r="AA11" s="15">
        <v>21.167259999999999</v>
      </c>
      <c r="AB11" s="15">
        <v>183.74359999999999</v>
      </c>
      <c r="AC11" s="15">
        <v>1.0170060000000001</v>
      </c>
      <c r="AD11" s="15">
        <v>5.5667999999999997</v>
      </c>
      <c r="AE11" s="15">
        <v>0.44956200000000002</v>
      </c>
      <c r="AF11" s="15">
        <v>257.19869999999997</v>
      </c>
      <c r="AG11" s="15">
        <v>0.92068499999999998</v>
      </c>
      <c r="AH11" s="15">
        <v>24.719159999999999</v>
      </c>
      <c r="AI11" s="15">
        <v>0.991205</v>
      </c>
    </row>
    <row r="12" spans="2:58" s="8" customFormat="1">
      <c r="B12" s="13" t="s">
        <v>217</v>
      </c>
      <c r="C12" s="14">
        <v>0.6</v>
      </c>
      <c r="G12" s="15">
        <v>450680.97</v>
      </c>
      <c r="H12" s="15">
        <v>873.5993747</v>
      </c>
      <c r="I12" s="15">
        <v>20841.09591</v>
      </c>
      <c r="J12" s="15">
        <v>40.688435820000002</v>
      </c>
      <c r="K12" s="15">
        <v>111.7434295</v>
      </c>
      <c r="L12" s="15">
        <v>3.232667765</v>
      </c>
      <c r="M12" s="15">
        <v>46.613625650000003</v>
      </c>
      <c r="N12" s="15">
        <v>5.1989487649999999</v>
      </c>
      <c r="O12" s="15">
        <v>127.7923353</v>
      </c>
      <c r="P12" s="15">
        <v>2.8441191909999999</v>
      </c>
      <c r="Q12" s="15">
        <v>1.0037472000000001</v>
      </c>
      <c r="R12" s="15">
        <v>1.4606E-3</v>
      </c>
      <c r="S12" s="15">
        <v>92</v>
      </c>
      <c r="T12" s="15">
        <v>21.624629129999999</v>
      </c>
      <c r="U12" s="15">
        <v>5.9493017000000002E-2</v>
      </c>
      <c r="V12" s="15">
        <v>4.1999999999999997E-3</v>
      </c>
      <c r="W12" s="15">
        <v>8.9999999999999998E-4</v>
      </c>
      <c r="X12" s="15">
        <v>55</v>
      </c>
      <c r="Y12" s="15" t="s">
        <v>25</v>
      </c>
      <c r="Z12" s="15">
        <v>4949.1899999999996</v>
      </c>
      <c r="AA12" s="15">
        <v>23.81362</v>
      </c>
      <c r="AB12" s="15">
        <v>184.06880000000001</v>
      </c>
      <c r="AC12" s="15">
        <v>0.91448700000000005</v>
      </c>
      <c r="AD12" s="15">
        <v>5.6268370000000001</v>
      </c>
      <c r="AE12" s="15">
        <v>0.48583500000000002</v>
      </c>
      <c r="AF12" s="15">
        <v>257.53140000000002</v>
      </c>
      <c r="AG12" s="15">
        <v>0.95486800000000005</v>
      </c>
      <c r="AH12" s="15">
        <v>24.685980000000001</v>
      </c>
      <c r="AI12" s="15">
        <v>1.026275</v>
      </c>
    </row>
    <row r="13" spans="2:58" s="8" customFormat="1">
      <c r="B13" s="13" t="s">
        <v>218</v>
      </c>
      <c r="C13" s="14">
        <v>0.6</v>
      </c>
      <c r="G13" s="15">
        <v>121331.36199999999</v>
      </c>
      <c r="H13" s="15">
        <v>958.18700920000003</v>
      </c>
      <c r="I13" s="15">
        <v>5621.3337469999997</v>
      </c>
      <c r="J13" s="15">
        <v>17.998327870000001</v>
      </c>
      <c r="K13" s="15">
        <v>41.917833270000003</v>
      </c>
      <c r="L13" s="15">
        <v>2.1388122520000001</v>
      </c>
      <c r="M13" s="15">
        <v>22.459910929999999</v>
      </c>
      <c r="N13" s="15">
        <v>9.0316643790000004</v>
      </c>
      <c r="O13" s="15">
        <v>114.568191</v>
      </c>
      <c r="P13" s="15">
        <v>3.1848570020000002</v>
      </c>
      <c r="Q13" s="15">
        <v>1.0036212</v>
      </c>
      <c r="R13" s="15">
        <v>1.4404999999999999E-3</v>
      </c>
      <c r="S13" s="15">
        <v>78</v>
      </c>
      <c r="T13" s="15">
        <v>21.584087969999999</v>
      </c>
      <c r="U13" s="15">
        <v>0.18393188399999999</v>
      </c>
      <c r="V13" s="15">
        <v>7.43E-3</v>
      </c>
      <c r="W13" s="15">
        <v>5.5599999999999998E-3</v>
      </c>
      <c r="X13" s="15">
        <v>55</v>
      </c>
      <c r="Y13" s="15" t="s">
        <v>25</v>
      </c>
      <c r="Z13" s="15">
        <v>4947.576</v>
      </c>
      <c r="AA13" s="15">
        <v>24.605869999999999</v>
      </c>
      <c r="AB13" s="15">
        <v>185.03790000000001</v>
      </c>
      <c r="AC13" s="15">
        <v>0.88153199999999998</v>
      </c>
      <c r="AD13" s="15">
        <v>5.7189410000000001</v>
      </c>
      <c r="AE13" s="15">
        <v>0.54757199999999995</v>
      </c>
      <c r="AF13" s="15">
        <v>258.5224</v>
      </c>
      <c r="AG13" s="15">
        <v>1.1753450000000001</v>
      </c>
      <c r="AH13" s="15">
        <v>24.587119999999999</v>
      </c>
      <c r="AI13" s="15">
        <v>1.259741</v>
      </c>
    </row>
    <row r="14" spans="2:58" s="8" customFormat="1" ht="14" thickBot="1">
      <c r="B14" s="11" t="s">
        <v>219</v>
      </c>
      <c r="C14" s="16">
        <v>0.6</v>
      </c>
      <c r="D14" s="11"/>
      <c r="E14" s="11"/>
      <c r="F14" s="11"/>
      <c r="G14" s="17">
        <v>412947.37300000002</v>
      </c>
      <c r="H14" s="17">
        <v>1069.769562</v>
      </c>
      <c r="I14" s="17">
        <v>19051.467359999999</v>
      </c>
      <c r="J14" s="17">
        <v>36.318444759999998</v>
      </c>
      <c r="K14" s="17">
        <v>117.2921836</v>
      </c>
      <c r="L14" s="17">
        <v>3.455213036</v>
      </c>
      <c r="M14" s="17">
        <v>156.15198699999999</v>
      </c>
      <c r="N14" s="17">
        <v>6.3371339850000004</v>
      </c>
      <c r="O14" s="17">
        <v>224.5304605</v>
      </c>
      <c r="P14" s="17">
        <v>3.5047451949999999</v>
      </c>
      <c r="Q14" s="17">
        <v>1.0035582000000001</v>
      </c>
      <c r="R14" s="17">
        <v>1.4304999999999999E-3</v>
      </c>
      <c r="S14" s="17">
        <v>86</v>
      </c>
      <c r="T14" s="17">
        <v>21.675357850000001</v>
      </c>
      <c r="U14" s="17">
        <v>6.9716406999999994E-2</v>
      </c>
      <c r="V14" s="17">
        <v>1.52E-2</v>
      </c>
      <c r="W14" s="17">
        <v>1.1999999999999999E-3</v>
      </c>
      <c r="X14" s="17">
        <v>55</v>
      </c>
      <c r="Y14" s="17" t="s">
        <v>25</v>
      </c>
      <c r="Z14" s="17">
        <v>4947.8379999999997</v>
      </c>
      <c r="AA14" s="17">
        <v>23.615030000000001</v>
      </c>
      <c r="AB14" s="17">
        <v>185.39269999999999</v>
      </c>
      <c r="AC14" s="17">
        <v>0.97685100000000002</v>
      </c>
      <c r="AD14" s="17">
        <v>5.7365979999999999</v>
      </c>
      <c r="AE14" s="17">
        <v>0.51842900000000003</v>
      </c>
      <c r="AF14" s="17">
        <v>258.8854</v>
      </c>
      <c r="AG14" s="17">
        <v>1.2875509999999999</v>
      </c>
      <c r="AH14" s="17">
        <v>24.550920000000001</v>
      </c>
      <c r="AI14" s="17">
        <v>1.3796109999999999</v>
      </c>
    </row>
    <row r="15" spans="2:58">
      <c r="B15" s="3" t="s">
        <v>33</v>
      </c>
      <c r="G15" s="3" t="s">
        <v>220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>
      <c r="G16" s="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>
      <c r="G18" s="8"/>
      <c r="V18" s="2"/>
      <c r="W18" s="2"/>
      <c r="X18" s="2"/>
    </row>
    <row r="19" spans="2:35" s="1" customFormat="1" ht="14" thickBot="1">
      <c r="B19" s="4"/>
      <c r="C19" s="4"/>
      <c r="D19" s="4"/>
      <c r="E19" s="4"/>
      <c r="F19" s="4"/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s="1" customFormat="1" ht="15">
      <c r="B20" s="18" t="s">
        <v>0</v>
      </c>
      <c r="C20" s="18"/>
      <c r="D20" s="18"/>
      <c r="E20" s="18"/>
      <c r="G20" s="18" t="s">
        <v>221</v>
      </c>
      <c r="H20" s="18"/>
      <c r="I20" s="18"/>
      <c r="J20" s="18"/>
      <c r="K20" s="18"/>
      <c r="L20" s="1" t="s">
        <v>2</v>
      </c>
      <c r="V20" s="2" t="s">
        <v>3</v>
      </c>
      <c r="W20" s="2"/>
      <c r="X20" s="2"/>
    </row>
    <row r="21" spans="2:35" s="1" customFormat="1" ht="20.25" customHeight="1" thickBot="1">
      <c r="B21" s="4" t="s">
        <v>222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s="1" customFormat="1" ht="17">
      <c r="B22" s="8"/>
      <c r="C22" s="8" t="s">
        <v>5</v>
      </c>
      <c r="D22" s="8"/>
      <c r="E22" s="8"/>
      <c r="F22" s="8"/>
      <c r="G22" s="8" t="s">
        <v>6</v>
      </c>
      <c r="H22" s="8" t="s">
        <v>7</v>
      </c>
      <c r="I22" s="8" t="s">
        <v>8</v>
      </c>
      <c r="J22" s="8" t="s">
        <v>7</v>
      </c>
      <c r="K22" s="8" t="s">
        <v>9</v>
      </c>
      <c r="L22" s="8" t="s">
        <v>7</v>
      </c>
      <c r="M22" s="8" t="s">
        <v>10</v>
      </c>
      <c r="N22" s="8" t="s">
        <v>7</v>
      </c>
      <c r="O22" s="8" t="s">
        <v>11</v>
      </c>
      <c r="P22" s="8" t="s">
        <v>7</v>
      </c>
      <c r="Q22" s="9" t="s">
        <v>12</v>
      </c>
      <c r="R22" s="8" t="s">
        <v>7</v>
      </c>
      <c r="S22" s="8" t="s">
        <v>13</v>
      </c>
      <c r="T22" s="8" t="s">
        <v>14</v>
      </c>
      <c r="U22" s="8" t="s">
        <v>7</v>
      </c>
      <c r="V22" s="10" t="s">
        <v>15</v>
      </c>
      <c r="W22" s="8" t="s">
        <v>7</v>
      </c>
      <c r="X22" s="10" t="s">
        <v>16</v>
      </c>
      <c r="Y22" s="8" t="s">
        <v>17</v>
      </c>
      <c r="Z22" s="8" t="s">
        <v>18</v>
      </c>
      <c r="AA22" s="8" t="s">
        <v>7</v>
      </c>
      <c r="AB22" s="8" t="s">
        <v>19</v>
      </c>
      <c r="AC22" s="8" t="s">
        <v>7</v>
      </c>
      <c r="AD22" s="8" t="s">
        <v>9</v>
      </c>
      <c r="AE22" s="8" t="s">
        <v>7</v>
      </c>
      <c r="AF22" s="8" t="s">
        <v>10</v>
      </c>
      <c r="AG22" s="8" t="s">
        <v>7</v>
      </c>
      <c r="AH22" s="8" t="s">
        <v>11</v>
      </c>
      <c r="AI22" s="8" t="s">
        <v>7</v>
      </c>
    </row>
    <row r="23" spans="2:35" s="1" customFormat="1" ht="16" thickBot="1">
      <c r="B23" s="11"/>
      <c r="C23" s="11" t="s">
        <v>20</v>
      </c>
      <c r="D23" s="11"/>
      <c r="E23" s="11"/>
      <c r="F23" s="11"/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11" t="s">
        <v>21</v>
      </c>
      <c r="M23" s="11" t="s">
        <v>21</v>
      </c>
      <c r="N23" s="11" t="s">
        <v>21</v>
      </c>
      <c r="O23" s="11" t="s">
        <v>21</v>
      </c>
      <c r="P23" s="11" t="s">
        <v>21</v>
      </c>
      <c r="Q23" s="11"/>
      <c r="R23" s="11"/>
      <c r="S23" s="11"/>
      <c r="T23" s="11"/>
      <c r="U23" s="11"/>
      <c r="V23" s="12"/>
      <c r="W23" s="12"/>
      <c r="X23" s="12" t="s">
        <v>22</v>
      </c>
      <c r="Y23" s="11" t="s">
        <v>23</v>
      </c>
      <c r="Z23" s="11" t="s">
        <v>21</v>
      </c>
      <c r="AA23" s="11" t="s">
        <v>21</v>
      </c>
      <c r="AB23" s="11" t="s">
        <v>21</v>
      </c>
      <c r="AC23" s="11" t="s">
        <v>21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 t="s">
        <v>21</v>
      </c>
    </row>
    <row r="24" spans="2:35" s="1" customFormat="1">
      <c r="B24" s="19" t="s">
        <v>223</v>
      </c>
      <c r="C24" s="14">
        <v>0.6</v>
      </c>
      <c r="D24" s="8"/>
      <c r="E24" s="8"/>
      <c r="F24" s="8"/>
      <c r="G24" s="15">
        <v>172074.753</v>
      </c>
      <c r="H24" s="15">
        <v>802.33646510000005</v>
      </c>
      <c r="I24" s="15">
        <v>7892.3527469999999</v>
      </c>
      <c r="J24" s="15">
        <v>19.534149330000002</v>
      </c>
      <c r="K24" s="15">
        <v>39.504768239999997</v>
      </c>
      <c r="L24" s="15">
        <v>3.011770898</v>
      </c>
      <c r="M24" s="15">
        <v>29.277444880000001</v>
      </c>
      <c r="N24" s="15">
        <v>5.2159611999999997</v>
      </c>
      <c r="O24" s="15">
        <v>50.141014040000002</v>
      </c>
      <c r="P24" s="15">
        <v>2.6656651930000002</v>
      </c>
      <c r="Q24" s="15">
        <v>1.0035946</v>
      </c>
      <c r="R24" s="15">
        <v>1.4089E-3</v>
      </c>
      <c r="S24" s="15">
        <v>92</v>
      </c>
      <c r="T24" s="15">
        <v>21.802719440000001</v>
      </c>
      <c r="U24" s="15">
        <v>0.115094712</v>
      </c>
      <c r="V24" s="15">
        <v>6.8999999999999999E-3</v>
      </c>
      <c r="W24" s="15">
        <v>2.3E-3</v>
      </c>
      <c r="X24" s="15">
        <v>55</v>
      </c>
      <c r="Y24" s="15" t="s">
        <v>25</v>
      </c>
      <c r="Z24" s="15">
        <v>4948.7280000000001</v>
      </c>
      <c r="AA24" s="15">
        <v>22.437200000000001</v>
      </c>
      <c r="AB24" s="15">
        <v>186.3449</v>
      </c>
      <c r="AC24" s="15">
        <v>0.88052200000000003</v>
      </c>
      <c r="AD24" s="15">
        <v>5.7967269999999997</v>
      </c>
      <c r="AE24" s="15">
        <v>0.45801599999999998</v>
      </c>
      <c r="AF24" s="15">
        <v>260.25279999999998</v>
      </c>
      <c r="AG24" s="15">
        <v>0.96013000000000004</v>
      </c>
      <c r="AH24" s="15">
        <v>24.522680000000001</v>
      </c>
      <c r="AI24" s="15">
        <v>1.2400340000000001</v>
      </c>
    </row>
    <row r="25" spans="2:35" s="1" customFormat="1">
      <c r="B25" s="13" t="s">
        <v>224</v>
      </c>
      <c r="C25" s="14">
        <v>0.6</v>
      </c>
      <c r="D25" s="8"/>
      <c r="E25" s="8"/>
      <c r="F25" s="8"/>
      <c r="G25" s="15">
        <v>368953.58799999999</v>
      </c>
      <c r="H25" s="15">
        <v>819.04219499999999</v>
      </c>
      <c r="I25" s="15">
        <v>17221.251919999999</v>
      </c>
      <c r="J25" s="15">
        <v>31.289151650000001</v>
      </c>
      <c r="K25" s="15">
        <v>90.50809443</v>
      </c>
      <c r="L25" s="15">
        <v>3.6580257569999999</v>
      </c>
      <c r="M25" s="15">
        <v>90.119220519999999</v>
      </c>
      <c r="N25" s="15">
        <v>5.2607263580000003</v>
      </c>
      <c r="O25" s="15">
        <v>96.515469069999995</v>
      </c>
      <c r="P25" s="15">
        <v>2.6732771369999999</v>
      </c>
      <c r="Q25" s="15">
        <v>1.0036939</v>
      </c>
      <c r="R25" s="15">
        <v>1.3973E-3</v>
      </c>
      <c r="S25" s="15">
        <v>93</v>
      </c>
      <c r="T25" s="15">
        <v>21.424318620000001</v>
      </c>
      <c r="U25" s="15">
        <v>6.145859E-2</v>
      </c>
      <c r="V25" s="15">
        <v>9.7000000000000003E-3</v>
      </c>
      <c r="W25" s="15">
        <v>1.1000000000000001E-3</v>
      </c>
      <c r="X25" s="15">
        <v>55</v>
      </c>
      <c r="Y25" s="15" t="s">
        <v>25</v>
      </c>
      <c r="Z25" s="15">
        <v>4948.9679999999998</v>
      </c>
      <c r="AA25" s="15">
        <v>22.747920000000001</v>
      </c>
      <c r="AB25" s="15">
        <v>186.57579999999999</v>
      </c>
      <c r="AC25" s="15">
        <v>0.98717699999999997</v>
      </c>
      <c r="AD25" s="15">
        <v>5.8129119999999999</v>
      </c>
      <c r="AE25" s="15">
        <v>0.45415800000000001</v>
      </c>
      <c r="AF25" s="15">
        <v>260.63389999999998</v>
      </c>
      <c r="AG25" s="15">
        <v>0.97634600000000005</v>
      </c>
      <c r="AH25" s="15">
        <v>24.52449</v>
      </c>
      <c r="AI25" s="15">
        <v>1.1677070000000001</v>
      </c>
    </row>
    <row r="26" spans="2:35" s="1" customFormat="1">
      <c r="B26" s="13" t="s">
        <v>225</v>
      </c>
      <c r="C26" s="14">
        <v>0.6</v>
      </c>
      <c r="D26" s="8"/>
      <c r="E26" s="8"/>
      <c r="F26" s="8"/>
      <c r="G26" s="15">
        <v>211430.981</v>
      </c>
      <c r="H26" s="15">
        <v>872.32410119999997</v>
      </c>
      <c r="I26" s="15">
        <v>9831.1073120000001</v>
      </c>
      <c r="J26" s="15">
        <v>22.633125360000001</v>
      </c>
      <c r="K26" s="15">
        <v>38.695950680000003</v>
      </c>
      <c r="L26" s="15">
        <v>2.363523104</v>
      </c>
      <c r="M26" s="15">
        <v>47.554302159999999</v>
      </c>
      <c r="N26" s="15">
        <v>5.4770039580000001</v>
      </c>
      <c r="O26" s="15">
        <v>74.712259829999994</v>
      </c>
      <c r="P26" s="15">
        <v>2.9008065099999998</v>
      </c>
      <c r="Q26" s="15">
        <v>1.0037933000000001</v>
      </c>
      <c r="R26" s="15">
        <v>1.3856000000000001E-3</v>
      </c>
      <c r="S26" s="15">
        <v>90</v>
      </c>
      <c r="T26" s="15">
        <v>21.50632414</v>
      </c>
      <c r="U26" s="15">
        <v>0.101610068</v>
      </c>
      <c r="V26" s="15">
        <v>8.9999999999999993E-3</v>
      </c>
      <c r="W26" s="15">
        <v>1.9E-3</v>
      </c>
      <c r="X26" s="15">
        <v>55</v>
      </c>
      <c r="Y26" s="15" t="s">
        <v>25</v>
      </c>
      <c r="Z26" s="15">
        <v>4949.2079999999996</v>
      </c>
      <c r="AA26" s="15">
        <v>23.31596</v>
      </c>
      <c r="AB26" s="15">
        <v>186.8066</v>
      </c>
      <c r="AC26" s="15">
        <v>1.169076</v>
      </c>
      <c r="AD26" s="15">
        <v>5.8290850000000001</v>
      </c>
      <c r="AE26" s="15">
        <v>0.45604699999999998</v>
      </c>
      <c r="AF26" s="15">
        <v>261.0147</v>
      </c>
      <c r="AG26" s="15">
        <v>1.098652</v>
      </c>
      <c r="AH26" s="15">
        <v>24.526299999999999</v>
      </c>
      <c r="AI26" s="15">
        <v>1.1121589999999999</v>
      </c>
    </row>
    <row r="27" spans="2:35" s="1" customFormat="1">
      <c r="B27" s="13" t="s">
        <v>226</v>
      </c>
      <c r="C27" s="14">
        <v>0.6</v>
      </c>
      <c r="D27" s="8"/>
      <c r="E27" s="8"/>
      <c r="F27" s="8"/>
      <c r="G27" s="15">
        <v>137777.092</v>
      </c>
      <c r="H27" s="15">
        <v>671.56804720000002</v>
      </c>
      <c r="I27" s="15">
        <v>6413.6097879999998</v>
      </c>
      <c r="J27" s="15">
        <v>15.78669805</v>
      </c>
      <c r="K27" s="15">
        <v>35.710652269999997</v>
      </c>
      <c r="L27" s="15">
        <v>2.219489319</v>
      </c>
      <c r="M27" s="15">
        <v>31.991711609999999</v>
      </c>
      <c r="N27" s="15">
        <v>4.9616118179999997</v>
      </c>
      <c r="O27" s="15">
        <v>57.179322030000002</v>
      </c>
      <c r="P27" s="15">
        <v>2.2325311349999999</v>
      </c>
      <c r="Q27" s="15">
        <v>1.0038927</v>
      </c>
      <c r="R27" s="15">
        <v>1.374E-3</v>
      </c>
      <c r="S27" s="15">
        <v>89</v>
      </c>
      <c r="T27" s="15">
        <v>21.4819885</v>
      </c>
      <c r="U27" s="15">
        <v>0.117303374</v>
      </c>
      <c r="V27" s="15">
        <v>9.2999999999999992E-3</v>
      </c>
      <c r="W27" s="15">
        <v>2.7000000000000001E-3</v>
      </c>
      <c r="X27" s="15">
        <v>55</v>
      </c>
      <c r="Y27" s="15" t="s">
        <v>25</v>
      </c>
      <c r="Z27" s="15">
        <v>4949.6850000000004</v>
      </c>
      <c r="AA27" s="15">
        <v>25.136749999999999</v>
      </c>
      <c r="AB27" s="15">
        <v>187.1728</v>
      </c>
      <c r="AC27" s="15">
        <v>1.3043340000000001</v>
      </c>
      <c r="AD27" s="15">
        <v>5.8612869999999999</v>
      </c>
      <c r="AE27" s="15">
        <v>0.476433</v>
      </c>
      <c r="AF27" s="15">
        <v>261.55560000000003</v>
      </c>
      <c r="AG27" s="15">
        <v>1.177184</v>
      </c>
      <c r="AH27" s="15">
        <v>24.529900000000001</v>
      </c>
      <c r="AI27" s="15">
        <v>1.061032</v>
      </c>
    </row>
    <row r="28" spans="2:35" s="1" customFormat="1">
      <c r="B28" s="13" t="s">
        <v>227</v>
      </c>
      <c r="C28" s="14">
        <v>0.6</v>
      </c>
      <c r="D28" s="8"/>
      <c r="E28" s="8"/>
      <c r="F28" s="8"/>
      <c r="G28" s="15">
        <v>377683.84499999997</v>
      </c>
      <c r="H28" s="15">
        <v>831.09188859999995</v>
      </c>
      <c r="I28" s="15">
        <v>17455.446049999999</v>
      </c>
      <c r="J28" s="15">
        <v>33.816774449999997</v>
      </c>
      <c r="K28" s="15">
        <v>86.585568350000003</v>
      </c>
      <c r="L28" s="15">
        <v>3.47762701</v>
      </c>
      <c r="M28" s="15">
        <v>38.446930899999998</v>
      </c>
      <c r="N28" s="15">
        <v>5.4306199639999999</v>
      </c>
      <c r="O28" s="15">
        <v>82.719457129999995</v>
      </c>
      <c r="P28" s="15">
        <v>2.7071478020000002</v>
      </c>
      <c r="Q28" s="15">
        <v>1.003992</v>
      </c>
      <c r="R28" s="15">
        <v>1.3623999999999999E-3</v>
      </c>
      <c r="S28" s="15">
        <v>94</v>
      </c>
      <c r="T28" s="15">
        <v>21.637020570000001</v>
      </c>
      <c r="U28" s="15">
        <v>6.3435192000000001E-2</v>
      </c>
      <c r="V28" s="15">
        <v>4.1000000000000003E-3</v>
      </c>
      <c r="W28" s="15">
        <v>1.1000000000000001E-3</v>
      </c>
      <c r="X28" s="15">
        <v>55</v>
      </c>
      <c r="Y28" s="15" t="s">
        <v>25</v>
      </c>
      <c r="Z28" s="15">
        <v>4949.924</v>
      </c>
      <c r="AA28" s="15">
        <v>26.349710000000002</v>
      </c>
      <c r="AB28" s="15">
        <v>187.30840000000001</v>
      </c>
      <c r="AC28" s="15">
        <v>1.214386</v>
      </c>
      <c r="AD28" s="15">
        <v>5.8774610000000003</v>
      </c>
      <c r="AE28" s="15">
        <v>0.49433300000000002</v>
      </c>
      <c r="AF28" s="15">
        <v>261.71449999999999</v>
      </c>
      <c r="AG28" s="15">
        <v>1.0700019999999999</v>
      </c>
      <c r="AH28" s="15">
        <v>24.53171</v>
      </c>
      <c r="AI28" s="15">
        <v>1.068095</v>
      </c>
    </row>
    <row r="29" spans="2:35" s="1" customFormat="1">
      <c r="B29" s="13" t="s">
        <v>228</v>
      </c>
      <c r="C29" s="14">
        <v>0.6</v>
      </c>
      <c r="D29" s="8"/>
      <c r="E29" s="8"/>
      <c r="F29" s="8"/>
      <c r="G29" s="15">
        <v>320341.283</v>
      </c>
      <c r="H29" s="15">
        <v>1048.3238140000001</v>
      </c>
      <c r="I29" s="15">
        <v>14849.160389999999</v>
      </c>
      <c r="J29" s="15">
        <v>26.1684041</v>
      </c>
      <c r="K29" s="15">
        <v>103.7531006</v>
      </c>
      <c r="L29" s="15">
        <v>3.070302581</v>
      </c>
      <c r="M29" s="15">
        <v>54.150296259999998</v>
      </c>
      <c r="N29" s="15">
        <v>4.9177899700000003</v>
      </c>
      <c r="O29" s="15">
        <v>193.69017400000001</v>
      </c>
      <c r="P29" s="15">
        <v>3.4517211099999998</v>
      </c>
      <c r="Q29" s="15">
        <v>1.0041907999999999</v>
      </c>
      <c r="R29" s="15">
        <v>1.3391E-3</v>
      </c>
      <c r="S29" s="15">
        <v>85</v>
      </c>
      <c r="T29" s="15">
        <v>21.57302331</v>
      </c>
      <c r="U29" s="15">
        <v>8.0183870000000004E-2</v>
      </c>
      <c r="V29" s="15">
        <v>6.7999999999999996E-3</v>
      </c>
      <c r="W29" s="15">
        <v>1.1000000000000001E-3</v>
      </c>
      <c r="X29" s="15">
        <v>55</v>
      </c>
      <c r="Y29" s="15" t="s">
        <v>25</v>
      </c>
      <c r="Z29" s="15">
        <v>4950.6390000000001</v>
      </c>
      <c r="AA29" s="15">
        <v>30.86506</v>
      </c>
      <c r="AB29" s="15">
        <v>187.71289999999999</v>
      </c>
      <c r="AC29" s="15">
        <v>1.0121979999999999</v>
      </c>
      <c r="AD29" s="15">
        <v>5.9257030000000004</v>
      </c>
      <c r="AE29" s="15">
        <v>0.57209299999999996</v>
      </c>
      <c r="AF29" s="15">
        <v>262.18849999999998</v>
      </c>
      <c r="AG29" s="15">
        <v>0.91932199999999997</v>
      </c>
      <c r="AH29" s="15">
        <v>24.537109999999998</v>
      </c>
      <c r="AI29" s="15">
        <v>1.211219</v>
      </c>
    </row>
    <row r="30" spans="2:35" s="1" customFormat="1">
      <c r="B30" s="13" t="s">
        <v>229</v>
      </c>
      <c r="C30" s="14">
        <v>0.6</v>
      </c>
      <c r="D30" s="8"/>
      <c r="E30" s="8"/>
      <c r="F30" s="8"/>
      <c r="G30" s="15">
        <v>256355.64799999999</v>
      </c>
      <c r="H30" s="15">
        <v>740.95355940000002</v>
      </c>
      <c r="I30" s="15">
        <v>11880.019469999999</v>
      </c>
      <c r="J30" s="15">
        <v>24.737079659999999</v>
      </c>
      <c r="K30" s="15">
        <v>39.214488879999998</v>
      </c>
      <c r="L30" s="15">
        <v>2.8978584430000001</v>
      </c>
      <c r="M30" s="15">
        <v>42.550107750000002</v>
      </c>
      <c r="N30" s="15">
        <v>5.4690815979999998</v>
      </c>
      <c r="O30" s="15">
        <v>30.969462350000001</v>
      </c>
      <c r="P30" s="15">
        <v>2.4277023249999998</v>
      </c>
      <c r="Q30" s="15">
        <v>1.0042901</v>
      </c>
      <c r="R30" s="15">
        <v>1.3274999999999999E-3</v>
      </c>
      <c r="S30" s="15">
        <v>97</v>
      </c>
      <c r="T30" s="15">
        <v>21.57872287</v>
      </c>
      <c r="U30" s="15">
        <v>7.6869233999999995E-2</v>
      </c>
      <c r="V30" s="15">
        <v>6.7000000000000002E-3</v>
      </c>
      <c r="W30" s="15">
        <v>1.6000000000000001E-3</v>
      </c>
      <c r="X30" s="15">
        <v>55</v>
      </c>
      <c r="Y30" s="15" t="s">
        <v>25</v>
      </c>
      <c r="Z30" s="15">
        <v>4950.8779999999997</v>
      </c>
      <c r="AA30" s="15">
        <v>32.610120000000002</v>
      </c>
      <c r="AB30" s="15">
        <v>187.8485</v>
      </c>
      <c r="AC30" s="15">
        <v>0.97429399999999999</v>
      </c>
      <c r="AD30" s="15">
        <v>5.9418769999999999</v>
      </c>
      <c r="AE30" s="15">
        <v>0.60457899999999998</v>
      </c>
      <c r="AF30" s="15">
        <v>262.34739999999999</v>
      </c>
      <c r="AG30" s="15">
        <v>0.94076000000000004</v>
      </c>
      <c r="AH30" s="15">
        <v>24.538920000000001</v>
      </c>
      <c r="AI30" s="15">
        <v>1.2925739999999999</v>
      </c>
    </row>
    <row r="31" spans="2:35" s="1" customFormat="1" ht="14" thickBot="1">
      <c r="B31" s="11" t="s">
        <v>230</v>
      </c>
      <c r="C31" s="16">
        <v>0.6</v>
      </c>
      <c r="D31" s="11"/>
      <c r="E31" s="11"/>
      <c r="F31" s="11"/>
      <c r="G31" s="17">
        <v>153963.83100000001</v>
      </c>
      <c r="H31" s="17">
        <v>777.59581400000002</v>
      </c>
      <c r="I31" s="17">
        <v>7261.0378049999999</v>
      </c>
      <c r="J31" s="17">
        <v>18.70448614</v>
      </c>
      <c r="K31" s="17">
        <v>50.696675579999997</v>
      </c>
      <c r="L31" s="17">
        <v>2.0930342080000002</v>
      </c>
      <c r="M31" s="17">
        <v>23.649518860000001</v>
      </c>
      <c r="N31" s="17">
        <v>5.063105234</v>
      </c>
      <c r="O31" s="17">
        <v>70.772704520000005</v>
      </c>
      <c r="P31" s="17">
        <v>2.5877389420000001</v>
      </c>
      <c r="Q31" s="17">
        <v>1.0043895</v>
      </c>
      <c r="R31" s="17">
        <v>1.3158E-3</v>
      </c>
      <c r="S31" s="17">
        <v>88</v>
      </c>
      <c r="T31" s="17">
        <v>21.20410811</v>
      </c>
      <c r="U31" s="17">
        <v>0.120217123</v>
      </c>
      <c r="V31" s="17">
        <v>6.1000000000000004E-3</v>
      </c>
      <c r="W31" s="17">
        <v>2.3999999999999998E-3</v>
      </c>
      <c r="X31" s="17">
        <v>55</v>
      </c>
      <c r="Y31" s="17" t="s">
        <v>25</v>
      </c>
      <c r="Z31" s="17">
        <v>4951.1180000000004</v>
      </c>
      <c r="AA31" s="17">
        <v>34.442970000000003</v>
      </c>
      <c r="AB31" s="17">
        <v>187.98410000000001</v>
      </c>
      <c r="AC31" s="17">
        <v>0.95494999999999997</v>
      </c>
      <c r="AD31" s="17">
        <v>5.9580500000000001</v>
      </c>
      <c r="AE31" s="17">
        <v>0.63951100000000005</v>
      </c>
      <c r="AF31" s="17">
        <v>262.50630000000001</v>
      </c>
      <c r="AG31" s="17">
        <v>0.99769399999999997</v>
      </c>
      <c r="AH31" s="17">
        <v>24.54073</v>
      </c>
      <c r="AI31" s="17">
        <v>1.386293</v>
      </c>
    </row>
    <row r="32" spans="2:35" s="1" customFormat="1">
      <c r="B32" s="3" t="s">
        <v>33</v>
      </c>
      <c r="G32" s="3" t="s">
        <v>231</v>
      </c>
      <c r="V32" s="2"/>
      <c r="W32" s="2"/>
      <c r="X32" s="2"/>
    </row>
    <row r="33" spans="2:35" s="1" customFormat="1">
      <c r="G33" s="8"/>
      <c r="V33" s="2"/>
      <c r="W33" s="2"/>
      <c r="X33" s="2"/>
    </row>
    <row r="34" spans="2:35" s="1" customFormat="1">
      <c r="G34" s="8"/>
      <c r="V34" s="2"/>
      <c r="W34" s="2"/>
      <c r="X34" s="2"/>
    </row>
    <row r="35" spans="2:35" s="1" customFormat="1">
      <c r="B35" s="20"/>
      <c r="C35" s="20"/>
      <c r="D35" s="20"/>
      <c r="E35" s="20"/>
      <c r="F35" s="20"/>
      <c r="G35" s="1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21"/>
      <c r="X35" s="21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2:35" s="1" customFormat="1" ht="14" thickBot="1">
      <c r="B36" s="4"/>
      <c r="C36" s="4"/>
      <c r="D36" s="4"/>
      <c r="E36" s="4"/>
      <c r="F36" s="4"/>
      <c r="G36" s="1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5" s="1" customFormat="1" ht="15">
      <c r="B37" s="18" t="s">
        <v>0</v>
      </c>
      <c r="C37" s="18"/>
      <c r="D37" s="18"/>
      <c r="E37" s="18"/>
      <c r="G37" s="18" t="s">
        <v>232</v>
      </c>
      <c r="H37" s="18"/>
      <c r="I37" s="18"/>
      <c r="J37" s="18"/>
      <c r="K37" s="18"/>
      <c r="L37" s="1" t="s">
        <v>2</v>
      </c>
      <c r="V37" s="2" t="s">
        <v>3</v>
      </c>
      <c r="W37" s="2"/>
      <c r="X37" s="2"/>
    </row>
    <row r="38" spans="2:35" s="1" customFormat="1" ht="19.5" customHeight="1" thickBot="1">
      <c r="B38" s="4" t="s">
        <v>233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s="1" customFormat="1" ht="17">
      <c r="B39" s="8"/>
      <c r="C39" s="8" t="s">
        <v>5</v>
      </c>
      <c r="D39" s="8"/>
      <c r="E39" s="8"/>
      <c r="F39" s="8"/>
      <c r="G39" s="8" t="s">
        <v>6</v>
      </c>
      <c r="H39" s="8" t="s">
        <v>7</v>
      </c>
      <c r="I39" s="8" t="s">
        <v>8</v>
      </c>
      <c r="J39" s="8" t="s">
        <v>7</v>
      </c>
      <c r="K39" s="8" t="s">
        <v>9</v>
      </c>
      <c r="L39" s="8" t="s">
        <v>7</v>
      </c>
      <c r="M39" s="8" t="s">
        <v>10</v>
      </c>
      <c r="N39" s="8" t="s">
        <v>7</v>
      </c>
      <c r="O39" s="8" t="s">
        <v>11</v>
      </c>
      <c r="P39" s="8" t="s">
        <v>7</v>
      </c>
      <c r="Q39" s="9" t="s">
        <v>12</v>
      </c>
      <c r="R39" s="8" t="s">
        <v>7</v>
      </c>
      <c r="S39" s="8" t="s">
        <v>13</v>
      </c>
      <c r="T39" s="8" t="s">
        <v>14</v>
      </c>
      <c r="U39" s="8" t="s">
        <v>7</v>
      </c>
      <c r="V39" s="10" t="s">
        <v>15</v>
      </c>
      <c r="W39" s="8" t="s">
        <v>7</v>
      </c>
      <c r="X39" s="10" t="s">
        <v>16</v>
      </c>
      <c r="Y39" s="8" t="s">
        <v>17</v>
      </c>
      <c r="Z39" s="8" t="s">
        <v>18</v>
      </c>
      <c r="AA39" s="8" t="s">
        <v>7</v>
      </c>
      <c r="AB39" s="8" t="s">
        <v>19</v>
      </c>
      <c r="AC39" s="8" t="s">
        <v>7</v>
      </c>
      <c r="AD39" s="8" t="s">
        <v>9</v>
      </c>
      <c r="AE39" s="8" t="s">
        <v>7</v>
      </c>
      <c r="AF39" s="8" t="s">
        <v>10</v>
      </c>
      <c r="AG39" s="8" t="s">
        <v>7</v>
      </c>
      <c r="AH39" s="8" t="s">
        <v>11</v>
      </c>
      <c r="AI39" s="8" t="s">
        <v>7</v>
      </c>
    </row>
    <row r="40" spans="2:35" s="1" customFormat="1" ht="16" thickBot="1">
      <c r="B40" s="11"/>
      <c r="C40" s="11" t="s">
        <v>20</v>
      </c>
      <c r="D40" s="11"/>
      <c r="E40" s="11"/>
      <c r="F40" s="11"/>
      <c r="G40" s="11" t="s">
        <v>21</v>
      </c>
      <c r="H40" s="11" t="s">
        <v>21</v>
      </c>
      <c r="I40" s="11" t="s">
        <v>21</v>
      </c>
      <c r="J40" s="11" t="s">
        <v>21</v>
      </c>
      <c r="K40" s="11" t="s">
        <v>21</v>
      </c>
      <c r="L40" s="11" t="s">
        <v>21</v>
      </c>
      <c r="M40" s="11" t="s">
        <v>21</v>
      </c>
      <c r="N40" s="11" t="s">
        <v>21</v>
      </c>
      <c r="O40" s="11" t="s">
        <v>21</v>
      </c>
      <c r="P40" s="11" t="s">
        <v>21</v>
      </c>
      <c r="Q40" s="11"/>
      <c r="R40" s="11"/>
      <c r="S40" s="11"/>
      <c r="T40" s="11"/>
      <c r="U40" s="11"/>
      <c r="V40" s="12"/>
      <c r="W40" s="12"/>
      <c r="X40" s="12" t="s">
        <v>22</v>
      </c>
      <c r="Y40" s="11" t="s">
        <v>23</v>
      </c>
      <c r="Z40" s="11" t="s">
        <v>21</v>
      </c>
      <c r="AA40" s="11" t="s">
        <v>21</v>
      </c>
      <c r="AB40" s="11" t="s">
        <v>21</v>
      </c>
      <c r="AC40" s="11" t="s">
        <v>21</v>
      </c>
      <c r="AD40" s="11" t="s">
        <v>21</v>
      </c>
      <c r="AE40" s="11" t="s">
        <v>21</v>
      </c>
      <c r="AF40" s="11" t="s">
        <v>21</v>
      </c>
      <c r="AG40" s="11" t="s">
        <v>21</v>
      </c>
      <c r="AH40" s="11" t="s">
        <v>21</v>
      </c>
      <c r="AI40" s="11" t="s">
        <v>21</v>
      </c>
    </row>
    <row r="41" spans="2:35" s="1" customFormat="1">
      <c r="B41" s="19" t="s">
        <v>234</v>
      </c>
      <c r="C41" s="14">
        <v>0.6</v>
      </c>
      <c r="D41" s="8"/>
      <c r="E41" s="8"/>
      <c r="F41" s="8"/>
      <c r="G41" s="15">
        <v>183536.81200000001</v>
      </c>
      <c r="H41" s="15">
        <v>818.53229539999995</v>
      </c>
      <c r="I41" s="15">
        <v>8545.2526080000007</v>
      </c>
      <c r="J41" s="15">
        <v>19.549074610000002</v>
      </c>
      <c r="K41" s="15">
        <v>46.470088670000003</v>
      </c>
      <c r="L41" s="15">
        <v>2.3669198960000002</v>
      </c>
      <c r="M41" s="15">
        <v>63.561596340000001</v>
      </c>
      <c r="N41" s="15">
        <v>5.3797875099999999</v>
      </c>
      <c r="O41" s="15">
        <v>90.595170150000001</v>
      </c>
      <c r="P41" s="15">
        <v>2.7122942239999999</v>
      </c>
      <c r="Q41" s="15">
        <v>1.0044496000000001</v>
      </c>
      <c r="R41" s="15">
        <v>1.3013E-3</v>
      </c>
      <c r="S41" s="15">
        <v>87</v>
      </c>
      <c r="T41" s="15">
        <v>21.47821961</v>
      </c>
      <c r="U41" s="15">
        <v>0.107655362</v>
      </c>
      <c r="V41" s="15">
        <v>1.38E-2</v>
      </c>
      <c r="W41" s="15">
        <v>2.2000000000000001E-3</v>
      </c>
      <c r="X41" s="15">
        <v>55</v>
      </c>
      <c r="Y41" s="15" t="s">
        <v>25</v>
      </c>
      <c r="Z41" s="15">
        <v>4949.808</v>
      </c>
      <c r="AA41" s="15">
        <v>36.858319999999999</v>
      </c>
      <c r="AB41" s="15">
        <v>188.5009</v>
      </c>
      <c r="AC41" s="15">
        <v>1.0573269999999999</v>
      </c>
      <c r="AD41" s="15">
        <v>5.9144129999999997</v>
      </c>
      <c r="AE41" s="15">
        <v>0.56091999999999997</v>
      </c>
      <c r="AF41" s="15">
        <v>263.2244</v>
      </c>
      <c r="AG41" s="15">
        <v>1.028286</v>
      </c>
      <c r="AH41" s="15">
        <v>24.540489999999998</v>
      </c>
      <c r="AI41" s="15">
        <v>1.2625010000000001</v>
      </c>
    </row>
    <row r="42" spans="2:35" s="1" customFormat="1">
      <c r="B42" s="13" t="s">
        <v>235</v>
      </c>
      <c r="C42" s="14">
        <v>0.6</v>
      </c>
      <c r="D42" s="8"/>
      <c r="E42" s="8"/>
      <c r="F42" s="8"/>
      <c r="G42" s="15">
        <v>351636.59</v>
      </c>
      <c r="H42" s="15">
        <v>790.78106560000003</v>
      </c>
      <c r="I42" s="15">
        <v>16321.87277</v>
      </c>
      <c r="J42" s="15">
        <v>29.861486599999999</v>
      </c>
      <c r="K42" s="15">
        <v>86.513123780000001</v>
      </c>
      <c r="L42" s="15">
        <v>3.357250123</v>
      </c>
      <c r="M42" s="15">
        <v>99.305816969999995</v>
      </c>
      <c r="N42" s="15">
        <v>5.6698325929999998</v>
      </c>
      <c r="O42" s="15">
        <v>68.455651680000003</v>
      </c>
      <c r="P42" s="15">
        <v>2.567610707</v>
      </c>
      <c r="Q42" s="15">
        <v>1.0044103</v>
      </c>
      <c r="R42" s="15">
        <v>1.2983999999999999E-3</v>
      </c>
      <c r="S42" s="15">
        <v>95</v>
      </c>
      <c r="T42" s="15">
        <v>21.543887430000002</v>
      </c>
      <c r="U42" s="15">
        <v>6.2457120999999997E-2</v>
      </c>
      <c r="V42" s="15">
        <v>1.1299999999999999E-2</v>
      </c>
      <c r="W42" s="15">
        <v>1.1999999999999999E-3</v>
      </c>
      <c r="X42" s="15">
        <v>55</v>
      </c>
      <c r="Y42" s="15" t="s">
        <v>25</v>
      </c>
      <c r="Z42" s="15">
        <v>4947.5990000000002</v>
      </c>
      <c r="AA42" s="15">
        <v>33.620289999999997</v>
      </c>
      <c r="AB42" s="15">
        <v>188.64879999999999</v>
      </c>
      <c r="AC42" s="15">
        <v>1.130652</v>
      </c>
      <c r="AD42" s="15">
        <v>5.8898400000000004</v>
      </c>
      <c r="AE42" s="15">
        <v>0.52364699999999997</v>
      </c>
      <c r="AF42" s="15">
        <v>263.52280000000002</v>
      </c>
      <c r="AG42" s="15">
        <v>0.88348899999999997</v>
      </c>
      <c r="AH42" s="15">
        <v>24.53961</v>
      </c>
      <c r="AI42" s="15">
        <v>1.184321</v>
      </c>
    </row>
    <row r="43" spans="2:35" s="1" customFormat="1">
      <c r="B43" s="13" t="s">
        <v>236</v>
      </c>
      <c r="C43" s="14">
        <v>0.6</v>
      </c>
      <c r="D43" s="8"/>
      <c r="E43" s="8"/>
      <c r="F43" s="8"/>
      <c r="G43" s="15">
        <v>191004.736</v>
      </c>
      <c r="H43" s="15">
        <v>856.98705500000005</v>
      </c>
      <c r="I43" s="15">
        <v>8938.9063760000008</v>
      </c>
      <c r="J43" s="15">
        <v>21.48272983</v>
      </c>
      <c r="K43" s="15">
        <v>56.745629510000001</v>
      </c>
      <c r="L43" s="15">
        <v>2.4587617640000001</v>
      </c>
      <c r="M43" s="15">
        <v>68.526572700000003</v>
      </c>
      <c r="N43" s="15">
        <v>5.5185942990000001</v>
      </c>
      <c r="O43" s="15">
        <v>95.95982558</v>
      </c>
      <c r="P43" s="15">
        <v>2.8335371029999998</v>
      </c>
      <c r="Q43" s="15">
        <v>1.0043709999999999</v>
      </c>
      <c r="R43" s="15">
        <v>1.2955E-3</v>
      </c>
      <c r="S43" s="15">
        <v>87</v>
      </c>
      <c r="T43" s="15">
        <v>21.36779688</v>
      </c>
      <c r="U43" s="15">
        <v>0.108758806</v>
      </c>
      <c r="V43" s="15">
        <v>1.43E-2</v>
      </c>
      <c r="W43" s="15">
        <v>2.0999999999999999E-3</v>
      </c>
      <c r="X43" s="15">
        <v>55</v>
      </c>
      <c r="Y43" s="15" t="s">
        <v>25</v>
      </c>
      <c r="Z43" s="15">
        <v>4945.5720000000001</v>
      </c>
      <c r="AA43" s="15">
        <v>30.955950000000001</v>
      </c>
      <c r="AB43" s="15">
        <v>188.78440000000001</v>
      </c>
      <c r="AC43" s="15">
        <v>1.2104539999999999</v>
      </c>
      <c r="AD43" s="15">
        <v>5.8673039999999999</v>
      </c>
      <c r="AE43" s="15">
        <v>0.49658799999999997</v>
      </c>
      <c r="AF43" s="15">
        <v>263.79640000000001</v>
      </c>
      <c r="AG43" s="15">
        <v>0.95991499999999996</v>
      </c>
      <c r="AH43" s="15">
        <v>24.538789999999999</v>
      </c>
      <c r="AI43" s="15">
        <v>1.123955</v>
      </c>
    </row>
    <row r="44" spans="2:35" s="1" customFormat="1">
      <c r="B44" s="13" t="s">
        <v>237</v>
      </c>
      <c r="C44" s="14">
        <v>0.6</v>
      </c>
      <c r="D44" s="8"/>
      <c r="E44" s="8"/>
      <c r="F44" s="8"/>
      <c r="G44" s="15">
        <v>352694.47100000002</v>
      </c>
      <c r="H44" s="15">
        <v>791.24996209999995</v>
      </c>
      <c r="I44" s="15">
        <v>16278.135249999999</v>
      </c>
      <c r="J44" s="15">
        <v>29.047669840000001</v>
      </c>
      <c r="K44" s="15">
        <v>66.192037350000007</v>
      </c>
      <c r="L44" s="15">
        <v>3.1462878089999999</v>
      </c>
      <c r="M44" s="15">
        <v>56.613538290000001</v>
      </c>
      <c r="N44" s="15">
        <v>5.5004026660000003</v>
      </c>
      <c r="O44" s="15">
        <v>56.405011479999999</v>
      </c>
      <c r="P44" s="15">
        <v>2.5861003120000001</v>
      </c>
      <c r="Q44" s="15">
        <v>1.0043317</v>
      </c>
      <c r="R44" s="15">
        <v>1.2926000000000001E-3</v>
      </c>
      <c r="S44" s="15">
        <v>95</v>
      </c>
      <c r="T44" s="15">
        <v>21.666761319999999</v>
      </c>
      <c r="U44" s="15">
        <v>6.2109696999999998E-2</v>
      </c>
      <c r="V44" s="15">
        <v>6.4999999999999997E-3</v>
      </c>
      <c r="W44" s="15">
        <v>1.1999999999999999E-3</v>
      </c>
      <c r="X44" s="15">
        <v>55</v>
      </c>
      <c r="Y44" s="15" t="s">
        <v>25</v>
      </c>
      <c r="Z44" s="15">
        <v>4941.5609999999997</v>
      </c>
      <c r="AA44" s="15">
        <v>26.884129999999999</v>
      </c>
      <c r="AB44" s="15">
        <v>188.75640000000001</v>
      </c>
      <c r="AC44" s="15">
        <v>1.0221009999999999</v>
      </c>
      <c r="AD44" s="15">
        <v>5.8226959999999996</v>
      </c>
      <c r="AE44" s="15">
        <v>0.467615</v>
      </c>
      <c r="AF44" s="15">
        <v>264.25479999999999</v>
      </c>
      <c r="AG44" s="15">
        <v>1.0904700000000001</v>
      </c>
      <c r="AH44" s="15">
        <v>24.537179999999999</v>
      </c>
      <c r="AI44" s="15">
        <v>1.04369</v>
      </c>
    </row>
    <row r="45" spans="2:35" s="1" customFormat="1">
      <c r="B45" s="13" t="s">
        <v>238</v>
      </c>
      <c r="C45" s="14">
        <v>0.6</v>
      </c>
      <c r="D45" s="8"/>
      <c r="E45" s="8"/>
      <c r="F45" s="8"/>
      <c r="G45" s="15">
        <v>150178.75899999999</v>
      </c>
      <c r="H45" s="15">
        <v>695.25721269999997</v>
      </c>
      <c r="I45" s="15">
        <v>6989.6007579999996</v>
      </c>
      <c r="J45" s="15">
        <v>17.561862229999999</v>
      </c>
      <c r="K45" s="15">
        <v>37.962227980000002</v>
      </c>
      <c r="L45" s="15">
        <v>2.4179950290000001</v>
      </c>
      <c r="M45" s="15">
        <v>21.248942190000001</v>
      </c>
      <c r="N45" s="15">
        <v>5.3377611600000003</v>
      </c>
      <c r="O45" s="15">
        <v>56.956332529999997</v>
      </c>
      <c r="P45" s="15">
        <v>2.3054188880000002</v>
      </c>
      <c r="Q45" s="15">
        <v>1.0042925</v>
      </c>
      <c r="R45" s="15">
        <v>1.2897E-3</v>
      </c>
      <c r="S45" s="15">
        <v>90</v>
      </c>
      <c r="T45" s="15">
        <v>21.486028170000001</v>
      </c>
      <c r="U45" s="15">
        <v>0.113175633</v>
      </c>
      <c r="V45" s="15">
        <v>5.7000000000000002E-3</v>
      </c>
      <c r="W45" s="15">
        <v>2.5999999999999999E-3</v>
      </c>
      <c r="X45" s="15">
        <v>55</v>
      </c>
      <c r="Y45" s="15" t="s">
        <v>25</v>
      </c>
      <c r="Z45" s="15">
        <v>4939.5339999999997</v>
      </c>
      <c r="AA45" s="15">
        <v>25.629100000000001</v>
      </c>
      <c r="AB45" s="15">
        <v>188.58940000000001</v>
      </c>
      <c r="AC45" s="15">
        <v>0.85567199999999999</v>
      </c>
      <c r="AD45" s="15">
        <v>5.80016</v>
      </c>
      <c r="AE45" s="15">
        <v>0.46695199999999998</v>
      </c>
      <c r="AF45" s="15">
        <v>264.44349999999997</v>
      </c>
      <c r="AG45" s="15">
        <v>1.004472</v>
      </c>
      <c r="AH45" s="15">
        <v>24.536370000000002</v>
      </c>
      <c r="AI45" s="15">
        <v>1.026078</v>
      </c>
    </row>
    <row r="46" spans="2:35" s="1" customFormat="1">
      <c r="B46" s="13" t="s">
        <v>239</v>
      </c>
      <c r="C46" s="14">
        <v>0.6</v>
      </c>
      <c r="D46" s="8"/>
      <c r="E46" s="8"/>
      <c r="F46" s="8"/>
      <c r="G46" s="15">
        <v>285302.87800000003</v>
      </c>
      <c r="H46" s="15">
        <v>1218.938091</v>
      </c>
      <c r="I46" s="15">
        <v>13121.52715</v>
      </c>
      <c r="J46" s="15">
        <v>26.214845700000001</v>
      </c>
      <c r="K46" s="15">
        <v>97.429993019999998</v>
      </c>
      <c r="L46" s="15">
        <v>3.2998322959999999</v>
      </c>
      <c r="M46" s="15">
        <v>24.050857239999999</v>
      </c>
      <c r="N46" s="15">
        <v>5.4997711120000004</v>
      </c>
      <c r="O46" s="15">
        <v>250.9426508</v>
      </c>
      <c r="P46" s="15">
        <v>4.0235228430000003</v>
      </c>
      <c r="Q46" s="15">
        <v>1.0042532</v>
      </c>
      <c r="R46" s="15">
        <v>1.2868000000000001E-3</v>
      </c>
      <c r="S46" s="15">
        <v>79</v>
      </c>
      <c r="T46" s="15">
        <v>21.743115299999999</v>
      </c>
      <c r="U46" s="15">
        <v>0.102550796</v>
      </c>
      <c r="V46" s="15">
        <v>3.3999999999999998E-3</v>
      </c>
      <c r="W46" s="15">
        <v>1.5E-3</v>
      </c>
      <c r="X46" s="15">
        <v>55</v>
      </c>
      <c r="Y46" s="15" t="s">
        <v>25</v>
      </c>
      <c r="Z46" s="15">
        <v>4937.3239999999996</v>
      </c>
      <c r="AA46" s="15">
        <v>25.011790000000001</v>
      </c>
      <c r="AB46" s="15">
        <v>188.40719999999999</v>
      </c>
      <c r="AC46" s="15">
        <v>0.88893999999999995</v>
      </c>
      <c r="AD46" s="15">
        <v>5.7755859999999997</v>
      </c>
      <c r="AE46" s="15">
        <v>0.47717100000000001</v>
      </c>
      <c r="AF46" s="15">
        <v>264.64920000000001</v>
      </c>
      <c r="AG46" s="15">
        <v>0.94868799999999998</v>
      </c>
      <c r="AH46" s="15">
        <v>24.53548</v>
      </c>
      <c r="AI46" s="15">
        <v>1.025887</v>
      </c>
    </row>
    <row r="47" spans="2:35" s="1" customFormat="1">
      <c r="B47" s="13" t="s">
        <v>240</v>
      </c>
      <c r="C47" s="14">
        <v>0.6</v>
      </c>
      <c r="D47" s="8"/>
      <c r="E47" s="8"/>
      <c r="F47" s="8"/>
      <c r="G47" s="15">
        <v>484521.283</v>
      </c>
      <c r="H47" s="15">
        <v>1053.658754</v>
      </c>
      <c r="I47" s="15">
        <v>22253.509549999999</v>
      </c>
      <c r="J47" s="15">
        <v>38.634775930000004</v>
      </c>
      <c r="K47" s="15">
        <v>132.2359295</v>
      </c>
      <c r="L47" s="15">
        <v>3.692221022</v>
      </c>
      <c r="M47" s="15">
        <v>53.494349700000001</v>
      </c>
      <c r="N47" s="15">
        <v>5.2800689309999997</v>
      </c>
      <c r="O47" s="15">
        <v>224.23567919999999</v>
      </c>
      <c r="P47" s="15">
        <v>3.4423844300000002</v>
      </c>
      <c r="Q47" s="15">
        <v>1.0042139000000001</v>
      </c>
      <c r="R47" s="15">
        <v>1.2838999999999999E-3</v>
      </c>
      <c r="S47" s="15">
        <v>88</v>
      </c>
      <c r="T47" s="15">
        <v>21.772803140000001</v>
      </c>
      <c r="U47" s="15">
        <v>6.0586198000000001E-2</v>
      </c>
      <c r="V47" s="15">
        <v>4.4999999999999997E-3</v>
      </c>
      <c r="W47" s="15">
        <v>8.0000000000000004E-4</v>
      </c>
      <c r="X47" s="15">
        <v>56</v>
      </c>
      <c r="Y47" s="15" t="s">
        <v>25</v>
      </c>
      <c r="Z47" s="15">
        <v>4933.3059999999996</v>
      </c>
      <c r="AA47" s="15">
        <v>26.024899999999999</v>
      </c>
      <c r="AB47" s="15">
        <v>188.13720000000001</v>
      </c>
      <c r="AC47" s="15">
        <v>0.93093899999999996</v>
      </c>
      <c r="AD47" s="15">
        <v>5.7309010000000002</v>
      </c>
      <c r="AE47" s="15">
        <v>0.52233600000000002</v>
      </c>
      <c r="AF47" s="15">
        <v>265.02339999999998</v>
      </c>
      <c r="AG47" s="15">
        <v>0.96736100000000003</v>
      </c>
      <c r="AH47" s="15">
        <v>24.53387</v>
      </c>
      <c r="AI47" s="15">
        <v>1.0756159999999999</v>
      </c>
    </row>
    <row r="48" spans="2:35" s="1" customFormat="1">
      <c r="B48" s="13" t="s">
        <v>241</v>
      </c>
      <c r="C48" s="14">
        <v>0.6</v>
      </c>
      <c r="D48" s="8"/>
      <c r="E48" s="8"/>
      <c r="F48" s="8"/>
      <c r="G48" s="15">
        <v>455787.57400000002</v>
      </c>
      <c r="H48" s="15">
        <v>849.49451880000004</v>
      </c>
      <c r="I48" s="15">
        <v>21067.335739999999</v>
      </c>
      <c r="J48" s="15">
        <v>36.792831239999998</v>
      </c>
      <c r="K48" s="15">
        <v>94.455338319999996</v>
      </c>
      <c r="L48" s="15">
        <v>3.8293057849999999</v>
      </c>
      <c r="M48" s="15">
        <v>123.2363254</v>
      </c>
      <c r="N48" s="15">
        <v>5.1728803770000003</v>
      </c>
      <c r="O48" s="15">
        <v>101.7382119</v>
      </c>
      <c r="P48" s="15">
        <v>2.7446565180000002</v>
      </c>
      <c r="Q48" s="15">
        <v>1.0041746</v>
      </c>
      <c r="R48" s="15">
        <v>1.2811000000000001E-3</v>
      </c>
      <c r="S48" s="15">
        <v>94</v>
      </c>
      <c r="T48" s="15">
        <v>21.634799009999998</v>
      </c>
      <c r="U48" s="15">
        <v>5.5258947000000003E-2</v>
      </c>
      <c r="V48" s="15">
        <v>1.09E-2</v>
      </c>
      <c r="W48" s="15">
        <v>8.9999999999999998E-4</v>
      </c>
      <c r="X48" s="15">
        <v>56</v>
      </c>
      <c r="Y48" s="15" t="s">
        <v>25</v>
      </c>
      <c r="Z48" s="15">
        <v>4931.2809999999999</v>
      </c>
      <c r="AA48" s="15">
        <v>27.503450000000001</v>
      </c>
      <c r="AB48" s="15">
        <v>188.03270000000001</v>
      </c>
      <c r="AC48" s="15">
        <v>0.814114</v>
      </c>
      <c r="AD48" s="15">
        <v>5.70838</v>
      </c>
      <c r="AE48" s="15">
        <v>0.55595099999999997</v>
      </c>
      <c r="AF48" s="15">
        <v>265.21190000000001</v>
      </c>
      <c r="AG48" s="15">
        <v>1.033542</v>
      </c>
      <c r="AH48" s="15">
        <v>24.533049999999999</v>
      </c>
      <c r="AI48" s="15">
        <v>1.1229750000000001</v>
      </c>
    </row>
    <row r="49" spans="2:58" ht="14" thickBot="1">
      <c r="B49" s="11" t="s">
        <v>242</v>
      </c>
      <c r="C49" s="16">
        <v>0.6</v>
      </c>
      <c r="D49" s="11"/>
      <c r="E49" s="11"/>
      <c r="F49" s="11"/>
      <c r="G49" s="17">
        <v>230185.10200000001</v>
      </c>
      <c r="H49" s="17">
        <v>891.90982959999997</v>
      </c>
      <c r="I49" s="17">
        <v>10666.224689999999</v>
      </c>
      <c r="J49" s="17">
        <v>23.435392929999999</v>
      </c>
      <c r="K49" s="17">
        <v>66.752113929999993</v>
      </c>
      <c r="L49" s="17">
        <v>2.8865482660000001</v>
      </c>
      <c r="M49" s="17">
        <v>57.38913419</v>
      </c>
      <c r="N49" s="17">
        <v>5.829398898</v>
      </c>
      <c r="O49" s="17">
        <v>107.88297129999999</v>
      </c>
      <c r="P49" s="17">
        <v>2.9564371290000002</v>
      </c>
      <c r="Q49" s="17">
        <v>1.0041353</v>
      </c>
      <c r="R49" s="17">
        <v>1.2782E-3</v>
      </c>
      <c r="S49" s="17">
        <v>88</v>
      </c>
      <c r="T49" s="17">
        <v>21.580747540000001</v>
      </c>
      <c r="U49" s="17">
        <v>9.6128118999999998E-2</v>
      </c>
      <c r="V49" s="17">
        <v>0.01</v>
      </c>
      <c r="W49" s="17">
        <v>1.9E-3</v>
      </c>
      <c r="X49" s="17">
        <v>56</v>
      </c>
      <c r="Y49" s="17" t="s">
        <v>25</v>
      </c>
      <c r="Z49" s="17">
        <v>4929.2520000000004</v>
      </c>
      <c r="AA49" s="17">
        <v>29.52007</v>
      </c>
      <c r="AB49" s="17">
        <v>187.92789999999999</v>
      </c>
      <c r="AC49" s="17">
        <v>0.77844800000000003</v>
      </c>
      <c r="AD49" s="17">
        <v>5.6858139999999997</v>
      </c>
      <c r="AE49" s="17">
        <v>0.59537899999999999</v>
      </c>
      <c r="AF49" s="17">
        <v>265.40089999999998</v>
      </c>
      <c r="AG49" s="17">
        <v>1.1303989999999999</v>
      </c>
      <c r="AH49" s="17">
        <v>24.532240000000002</v>
      </c>
      <c r="AI49" s="17">
        <v>1.183217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>
      <c r="B50" s="3" t="s">
        <v>33</v>
      </c>
      <c r="G50" s="3" t="s">
        <v>243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G51" s="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>
      <c r="G52" s="8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s="20" customFormat="1">
      <c r="B53" s="22"/>
      <c r="C53" s="18"/>
      <c r="D53" s="18"/>
      <c r="E53" s="18"/>
      <c r="F53" s="18"/>
      <c r="G53" s="18"/>
      <c r="H53" s="18"/>
      <c r="I53" s="22"/>
      <c r="J53" s="18"/>
      <c r="K53" s="18"/>
      <c r="L53" s="22"/>
      <c r="M53" s="18"/>
      <c r="N53" s="18"/>
      <c r="O53" s="18"/>
      <c r="P53" s="18"/>
      <c r="Q53" s="18"/>
      <c r="R53" s="18"/>
      <c r="S53" s="18"/>
      <c r="T53" s="18"/>
      <c r="U53" s="18"/>
      <c r="V53" s="23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2:58" s="20" customFormat="1">
      <c r="V54" s="21"/>
      <c r="W54" s="21"/>
      <c r="X54" s="21"/>
    </row>
    <row r="55" spans="2:58">
      <c r="B55" s="24" t="s">
        <v>59</v>
      </c>
      <c r="N55" s="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 t="s">
        <v>60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61</v>
      </c>
      <c r="N57" s="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" t="s">
        <v>62</v>
      </c>
    </row>
    <row r="59" spans="2:58">
      <c r="B59" s="25" t="s">
        <v>63</v>
      </c>
    </row>
    <row r="61" spans="2:58">
      <c r="B61" s="26" t="s">
        <v>244</v>
      </c>
    </row>
    <row r="63" spans="2:58">
      <c r="B63" s="24" t="s">
        <v>65</v>
      </c>
      <c r="K63" s="24" t="s">
        <v>66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>
      <c r="T64" s="27"/>
      <c r="U64" s="27"/>
    </row>
    <row r="65" spans="2:58">
      <c r="B65" s="24" t="s">
        <v>67</v>
      </c>
      <c r="T65" s="27"/>
      <c r="U65" s="27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1" t="s">
        <v>68</v>
      </c>
      <c r="G66" s="1" t="s">
        <v>69</v>
      </c>
      <c r="K66" s="1" t="s">
        <v>70</v>
      </c>
      <c r="T66" s="27"/>
      <c r="U66" s="2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>
      <c r="T67" s="27"/>
      <c r="U67" s="27"/>
    </row>
    <row r="68" spans="2:58">
      <c r="B68" s="24" t="s">
        <v>71</v>
      </c>
      <c r="T68" s="27"/>
      <c r="U68" s="27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1" t="s">
        <v>72</v>
      </c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28" t="s">
        <v>73</v>
      </c>
      <c r="C70" s="28"/>
      <c r="D70" s="28"/>
      <c r="E70" s="28"/>
      <c r="F70" s="28"/>
      <c r="G70" s="28" t="s">
        <v>74</v>
      </c>
      <c r="H70" s="28"/>
      <c r="I70" s="28"/>
      <c r="J70" s="2"/>
      <c r="K70" s="2"/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75</v>
      </c>
      <c r="C71" s="28"/>
      <c r="D71" s="28"/>
      <c r="E71" s="28"/>
      <c r="F71" s="28"/>
      <c r="G71" s="28" t="s">
        <v>76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77</v>
      </c>
      <c r="C72" s="28"/>
      <c r="D72" s="28"/>
      <c r="E72" s="28"/>
      <c r="F72" s="28"/>
      <c r="G72" s="28" t="s">
        <v>78</v>
      </c>
      <c r="H72" s="28"/>
      <c r="I72" s="28"/>
      <c r="J72" s="2"/>
      <c r="K72" s="2"/>
      <c r="T72" s="27"/>
      <c r="U72" s="27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79</v>
      </c>
      <c r="C73" s="28"/>
      <c r="D73" s="28"/>
      <c r="E73" s="28"/>
      <c r="F73" s="28"/>
      <c r="G73" s="28" t="s">
        <v>80</v>
      </c>
      <c r="H73" s="28"/>
      <c r="I73" s="28"/>
      <c r="J73" s="2"/>
      <c r="K73" s="2"/>
      <c r="T73" s="29"/>
      <c r="U73" s="2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81</v>
      </c>
      <c r="C74" s="28"/>
      <c r="D74" s="28"/>
      <c r="E74" s="28"/>
      <c r="F74" s="28"/>
      <c r="G74" s="28" t="s">
        <v>82</v>
      </c>
      <c r="H74" s="28"/>
      <c r="I74" s="28"/>
      <c r="J74" s="2"/>
      <c r="K74" s="2"/>
      <c r="T74" s="29"/>
      <c r="U74" s="2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83</v>
      </c>
      <c r="C75" s="28"/>
      <c r="D75" s="28"/>
      <c r="E75" s="28"/>
      <c r="F75" s="28"/>
      <c r="G75" s="28" t="s">
        <v>84</v>
      </c>
      <c r="H75" s="28"/>
      <c r="I75" s="28"/>
      <c r="J75" s="2"/>
      <c r="K75" s="2"/>
      <c r="T75" s="27"/>
      <c r="U75" s="27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7">
      <c r="B76" s="28" t="s">
        <v>85</v>
      </c>
      <c r="C76" s="28"/>
      <c r="D76" s="28"/>
      <c r="E76" s="28"/>
      <c r="F76" s="28"/>
      <c r="G76" s="28" t="s">
        <v>86</v>
      </c>
      <c r="H76" s="28"/>
      <c r="I76" s="28"/>
      <c r="T76" s="27"/>
      <c r="U76" s="27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>
      <c r="T77" s="27"/>
      <c r="U77" s="27"/>
    </row>
    <row r="78" spans="2:58">
      <c r="B78" s="24" t="s">
        <v>87</v>
      </c>
      <c r="S78" s="20"/>
      <c r="T78" s="29"/>
      <c r="U78" s="2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7">
      <c r="B79" s="1" t="s">
        <v>88</v>
      </c>
      <c r="G79" s="1" t="s">
        <v>89</v>
      </c>
      <c r="K79" s="1" t="s">
        <v>90</v>
      </c>
      <c r="S79" s="20"/>
      <c r="T79" s="29"/>
      <c r="U79" s="2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7">
      <c r="B80" s="1" t="s">
        <v>91</v>
      </c>
      <c r="G80" s="1" t="s">
        <v>92</v>
      </c>
      <c r="K80" s="1" t="s">
        <v>90</v>
      </c>
      <c r="S80" s="20"/>
      <c r="T80" s="20"/>
      <c r="U80" s="2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5">
      <c r="B81" s="30" t="s">
        <v>93</v>
      </c>
      <c r="G81" s="1" t="s">
        <v>94</v>
      </c>
      <c r="K81" s="1" t="s">
        <v>95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5">
      <c r="B82" s="1" t="s">
        <v>10</v>
      </c>
      <c r="G82" s="1" t="s">
        <v>96</v>
      </c>
      <c r="K82" s="1" t="s">
        <v>97</v>
      </c>
      <c r="S82" s="20"/>
      <c r="T82" s="20"/>
      <c r="U82" s="20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ht="17">
      <c r="B83" s="1" t="s">
        <v>98</v>
      </c>
      <c r="G83" s="1" t="s">
        <v>99</v>
      </c>
      <c r="K83" s="1" t="s">
        <v>100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5" spans="2:58">
      <c r="B85" s="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9D50-26AB-8844-A477-C0B7616C761C}">
  <sheetPr>
    <pageSetUpPr autoPageBreaks="0"/>
  </sheetPr>
  <dimension ref="B2:BF77"/>
  <sheetViews>
    <sheetView showGridLines="0" zoomScale="80" zoomScaleNormal="80" workbookViewId="0">
      <selection activeCell="AU33" sqref="AU33"/>
    </sheetView>
  </sheetViews>
  <sheetFormatPr baseColWidth="10" defaultColWidth="8.83203125" defaultRowHeight="15"/>
  <cols>
    <col min="1" max="1" width="8.83203125" style="1"/>
    <col min="2" max="2" width="9.1640625" style="1" customWidth="1"/>
    <col min="3" max="3" width="9" style="1" customWidth="1"/>
    <col min="4" max="4" width="11.1640625" style="1" bestFit="1" customWidth="1"/>
    <col min="5" max="5" width="6.6640625" style="1" customWidth="1"/>
    <col min="6" max="6" width="11.33203125" style="1" customWidth="1"/>
    <col min="7" max="7" width="10.5" style="1" bestFit="1" customWidth="1"/>
    <col min="8" max="8" width="11.33203125" style="1" bestFit="1" customWidth="1"/>
    <col min="9" max="9" width="9.1640625" style="1" customWidth="1"/>
    <col min="10" max="14" width="11.1640625" style="1" customWidth="1"/>
    <col min="15" max="15" width="9.1640625" style="1" customWidth="1"/>
    <col min="16" max="18" width="8.83203125" style="1"/>
    <col min="19" max="19" width="10.83203125" style="1" bestFit="1" customWidth="1"/>
    <col min="20" max="23" width="10.1640625" style="1" customWidth="1"/>
    <col min="24" max="24" width="8.83203125" style="1"/>
    <col min="25" max="25" width="10.33203125" style="34" bestFit="1" customWidth="1"/>
    <col min="26" max="26" width="11.16406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3" width="8.83203125" style="1"/>
    <col min="44" max="44" width="11.5" style="1" bestFit="1" customWidth="1"/>
    <col min="45" max="45" width="8.83203125" style="1"/>
    <col min="46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S2" s="20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372</v>
      </c>
      <c r="C3" s="18"/>
      <c r="D3" s="18" t="s">
        <v>373</v>
      </c>
      <c r="E3" s="18"/>
      <c r="F3" s="18"/>
      <c r="G3" s="18"/>
      <c r="H3" s="18"/>
      <c r="I3" s="1" t="s">
        <v>374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S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S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375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6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111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114</v>
      </c>
      <c r="X6" s="14" t="s">
        <v>115</v>
      </c>
      <c r="Y6" s="14" t="s">
        <v>116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3"/>
      <c r="AO6" s="13" t="s">
        <v>118</v>
      </c>
      <c r="AP6" s="8" t="s">
        <v>110</v>
      </c>
      <c r="AQ6" s="8" t="s">
        <v>119</v>
      </c>
      <c r="AR6" s="8" t="s">
        <v>110</v>
      </c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 t="s">
        <v>121</v>
      </c>
      <c r="X7" s="16" t="s">
        <v>121</v>
      </c>
      <c r="Y7" s="16" t="s">
        <v>121</v>
      </c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</row>
    <row r="8" spans="2:58" s="44" customFormat="1" ht="13">
      <c r="B8" s="44" t="s">
        <v>376</v>
      </c>
      <c r="C8" s="45">
        <v>0.5</v>
      </c>
      <c r="D8" s="44">
        <v>22521.264800000001</v>
      </c>
      <c r="E8" s="44">
        <v>556.62168399999996</v>
      </c>
      <c r="F8" s="44">
        <v>31621.361799999999</v>
      </c>
      <c r="G8" s="44">
        <v>42.718899299999997</v>
      </c>
      <c r="H8" s="44">
        <v>276.50333569999998</v>
      </c>
      <c r="I8" s="44">
        <v>4.0088332810000002</v>
      </c>
      <c r="J8" s="44">
        <v>5.8507651919999999</v>
      </c>
      <c r="K8" s="44">
        <v>0.90409260499999999</v>
      </c>
      <c r="L8" s="44">
        <v>22.498908799999999</v>
      </c>
      <c r="M8" s="44">
        <v>6.53832551</v>
      </c>
      <c r="N8" s="44">
        <v>30.479960200000001</v>
      </c>
      <c r="O8" s="44">
        <v>1.8585863970000001</v>
      </c>
      <c r="P8" s="44">
        <v>1.0043207000000001</v>
      </c>
      <c r="Q8" s="44">
        <v>1.3102000000000001E-3</v>
      </c>
      <c r="R8" s="44">
        <v>71.221679199999997</v>
      </c>
      <c r="S8" s="44">
        <v>81.450246449999995</v>
      </c>
      <c r="T8" s="44">
        <v>2.3338748809999998</v>
      </c>
      <c r="U8" s="44">
        <v>357.10509560000003</v>
      </c>
      <c r="V8" s="44">
        <v>9.2910594100000008</v>
      </c>
      <c r="W8" s="44">
        <v>9.2854056660000008</v>
      </c>
      <c r="X8" s="44">
        <v>18.5821188</v>
      </c>
      <c r="Y8" s="44">
        <v>18.570811330000002</v>
      </c>
      <c r="Z8" s="44">
        <v>0.151347072</v>
      </c>
      <c r="AA8" s="44">
        <v>1.4975848E-2</v>
      </c>
      <c r="AB8" s="44">
        <v>83</v>
      </c>
      <c r="AC8" s="44" t="s">
        <v>25</v>
      </c>
      <c r="AD8" s="44">
        <v>5160.7089999999998</v>
      </c>
      <c r="AE8" s="44">
        <v>14.99681</v>
      </c>
      <c r="AF8" s="47">
        <v>165.5575</v>
      </c>
      <c r="AG8" s="47">
        <v>0.75873900000000005</v>
      </c>
      <c r="AH8" s="44">
        <v>5.7872940000000002</v>
      </c>
      <c r="AI8" s="44">
        <v>0.41985899999999998</v>
      </c>
      <c r="AJ8" s="44">
        <v>194.88929999999999</v>
      </c>
      <c r="AK8" s="44">
        <v>0.74783999999999995</v>
      </c>
      <c r="AL8" s="44">
        <v>24.230830000000001</v>
      </c>
      <c r="AM8" s="44">
        <v>1.0311859999999999</v>
      </c>
      <c r="AN8" s="48"/>
      <c r="AO8" s="49">
        <f>H8/F8</f>
        <v>8.7441944293493393E-3</v>
      </c>
      <c r="AP8" s="49">
        <f>AO8*(SQRT(SUMSQ(G8/F8,I8/H8)))</f>
        <v>1.2732528720640286E-4</v>
      </c>
      <c r="AQ8" s="49">
        <f>N8/F8</f>
        <v>9.6390409726123815E-4</v>
      </c>
      <c r="AR8" s="49">
        <f>AQ8*(SQRT(SUMSQ(G8/F8,O8/N8)))</f>
        <v>5.8790715260571506E-5</v>
      </c>
    </row>
    <row r="9" spans="2:58" s="44" customFormat="1" ht="13">
      <c r="B9" s="44" t="s">
        <v>377</v>
      </c>
      <c r="C9" s="45">
        <v>0.8</v>
      </c>
      <c r="D9" s="44">
        <v>101313.573</v>
      </c>
      <c r="E9" s="44">
        <v>539.22281699999996</v>
      </c>
      <c r="F9" s="44">
        <v>110260.77499999999</v>
      </c>
      <c r="G9" s="44">
        <v>63.366658100000002</v>
      </c>
      <c r="H9" s="44">
        <v>1036.0129420000001</v>
      </c>
      <c r="I9" s="44">
        <v>5.8276379069999997</v>
      </c>
      <c r="J9" s="44">
        <v>6.2126076760000002</v>
      </c>
      <c r="K9" s="44">
        <v>1.016064839</v>
      </c>
      <c r="L9" s="44">
        <v>19.0842879</v>
      </c>
      <c r="M9" s="44">
        <v>7.1164713400000004</v>
      </c>
      <c r="N9" s="44">
        <v>29.96785354</v>
      </c>
      <c r="O9" s="44">
        <v>1.793294553</v>
      </c>
      <c r="P9" s="44">
        <v>1.0038741</v>
      </c>
      <c r="Q9" s="44">
        <v>1.2979000000000001E-3</v>
      </c>
      <c r="R9" s="44">
        <v>91.885416800000002</v>
      </c>
      <c r="S9" s="44">
        <v>97.791802529999998</v>
      </c>
      <c r="T9" s="44">
        <v>0.75729239500000001</v>
      </c>
      <c r="U9" s="44">
        <v>420.97897819999997</v>
      </c>
      <c r="V9" s="44">
        <v>2.9324930199999999</v>
      </c>
      <c r="W9" s="44">
        <v>2.9083405560000002</v>
      </c>
      <c r="X9" s="44">
        <v>5.8649860399999998</v>
      </c>
      <c r="Y9" s="44">
        <v>5.8166811110000003</v>
      </c>
      <c r="Z9" s="44">
        <v>3.4262869000000001E-2</v>
      </c>
      <c r="AA9" s="44">
        <v>4.9570539999999998E-3</v>
      </c>
      <c r="AB9" s="44">
        <v>83</v>
      </c>
      <c r="AC9" s="44" t="s">
        <v>25</v>
      </c>
      <c r="AD9" s="44">
        <v>5136.1149999999998</v>
      </c>
      <c r="AE9" s="44">
        <v>13.089410000000001</v>
      </c>
      <c r="AF9" s="47">
        <v>165.46879999999999</v>
      </c>
      <c r="AG9" s="47">
        <v>0.72298600000000002</v>
      </c>
      <c r="AH9" s="44">
        <v>5.8911360000000004</v>
      </c>
      <c r="AI9" s="44">
        <v>0.40051199999999998</v>
      </c>
      <c r="AJ9" s="44">
        <v>195.07400000000001</v>
      </c>
      <c r="AK9" s="44">
        <v>0.75551199999999996</v>
      </c>
      <c r="AL9" s="44">
        <v>23.606339999999999</v>
      </c>
      <c r="AM9" s="44">
        <v>0.91924700000000004</v>
      </c>
      <c r="AN9" s="48"/>
      <c r="AO9" s="49">
        <f t="shared" ref="AO9:AO19" si="0">H9/F9</f>
        <v>9.3960244883096473E-3</v>
      </c>
      <c r="AP9" s="49">
        <f t="shared" ref="AP9:AP19" si="1">AO9*(SQRT(SUMSQ(G9/F9,I9/H9)))</f>
        <v>5.3128357886758318E-5</v>
      </c>
      <c r="AQ9" s="49">
        <f t="shared" ref="AQ9:AQ19" si="2">N9/F9</f>
        <v>2.7179070290409262E-4</v>
      </c>
      <c r="AR9" s="49">
        <f t="shared" ref="AR9:AR19" si="3">AQ9*(SQRT(SUMSQ(G9/F9,O9/N9)))</f>
        <v>1.6264870728427527E-5</v>
      </c>
    </row>
    <row r="10" spans="2:58" s="44" customFormat="1" ht="13">
      <c r="B10" s="44" t="s">
        <v>378</v>
      </c>
      <c r="C10" s="45">
        <v>0.9</v>
      </c>
      <c r="D10" s="44">
        <v>73826.816900000005</v>
      </c>
      <c r="E10" s="44">
        <v>505.07647800000001</v>
      </c>
      <c r="F10" s="44">
        <v>78477.3364</v>
      </c>
      <c r="G10" s="44">
        <v>55.861544000000002</v>
      </c>
      <c r="H10" s="44">
        <v>743.09314410000002</v>
      </c>
      <c r="I10" s="44">
        <v>4.9871685780000004</v>
      </c>
      <c r="J10" s="44">
        <v>2.2640016119999999</v>
      </c>
      <c r="K10" s="44">
        <v>1.036433326</v>
      </c>
      <c r="L10" s="44">
        <v>9.79828674</v>
      </c>
      <c r="M10" s="44">
        <v>7.3969071299999998</v>
      </c>
      <c r="N10" s="44">
        <v>15.57649876</v>
      </c>
      <c r="O10" s="44">
        <v>1.6812520070000001</v>
      </c>
      <c r="P10" s="44">
        <v>1.0034274000000001</v>
      </c>
      <c r="Q10" s="44">
        <v>1.2855E-3</v>
      </c>
      <c r="R10" s="44">
        <v>94.074060500000002</v>
      </c>
      <c r="S10" s="44">
        <v>99.350690439999994</v>
      </c>
      <c r="T10" s="44">
        <v>0.95214424399999997</v>
      </c>
      <c r="U10" s="44">
        <v>426.9559137</v>
      </c>
      <c r="V10" s="44">
        <v>3.6643812599999999</v>
      </c>
      <c r="W10" s="44">
        <v>3.6445912709999999</v>
      </c>
      <c r="X10" s="44">
        <v>7.3287625299999997</v>
      </c>
      <c r="Y10" s="44">
        <v>7.2891825409999997</v>
      </c>
      <c r="Z10" s="44">
        <v>2.4525610999999999E-2</v>
      </c>
      <c r="AA10" s="44">
        <v>1.4141791000000001E-2</v>
      </c>
      <c r="AB10" s="44">
        <v>83</v>
      </c>
      <c r="AC10" s="44" t="s">
        <v>25</v>
      </c>
      <c r="AD10" s="44">
        <v>5111.6049999999996</v>
      </c>
      <c r="AE10" s="44">
        <v>14.30076</v>
      </c>
      <c r="AF10" s="47">
        <v>165.38040000000001</v>
      </c>
      <c r="AG10" s="47">
        <v>0.85702800000000001</v>
      </c>
      <c r="AH10" s="44">
        <v>5.9946229999999998</v>
      </c>
      <c r="AI10" s="44">
        <v>0.47517300000000001</v>
      </c>
      <c r="AJ10" s="44">
        <v>195.25810000000001</v>
      </c>
      <c r="AK10" s="44">
        <v>0.84726199999999996</v>
      </c>
      <c r="AL10" s="44">
        <v>22.983979999999999</v>
      </c>
      <c r="AM10" s="44">
        <v>1.0269299999999999</v>
      </c>
      <c r="AN10" s="48"/>
      <c r="AO10" s="49">
        <f t="shared" si="0"/>
        <v>9.468888448410694E-3</v>
      </c>
      <c r="AP10" s="49">
        <f t="shared" si="1"/>
        <v>6.3905591257976395E-5</v>
      </c>
      <c r="AQ10" s="49">
        <f t="shared" si="2"/>
        <v>1.9848403978196182E-4</v>
      </c>
      <c r="AR10" s="49">
        <f t="shared" si="3"/>
        <v>2.1423874004985276E-5</v>
      </c>
    </row>
    <row r="11" spans="2:58" s="44" customFormat="1" ht="13">
      <c r="B11" s="44" t="s">
        <v>379</v>
      </c>
      <c r="C11" s="45">
        <v>0.9</v>
      </c>
      <c r="D11" s="44">
        <v>27748.426599999999</v>
      </c>
      <c r="E11" s="44">
        <v>455.77131100000003</v>
      </c>
      <c r="F11" s="44">
        <v>30207.141299999999</v>
      </c>
      <c r="G11" s="44">
        <v>39.580555699999998</v>
      </c>
      <c r="H11" s="44">
        <v>290.51551990000002</v>
      </c>
      <c r="I11" s="44">
        <v>4.1250736689999998</v>
      </c>
      <c r="J11" s="44">
        <v>-0.14320154299999999</v>
      </c>
      <c r="K11" s="44">
        <v>0.79801495300000003</v>
      </c>
      <c r="L11" s="44">
        <v>11.3793138</v>
      </c>
      <c r="M11" s="44">
        <v>7.6805872199999996</v>
      </c>
      <c r="N11" s="44">
        <v>8.2352445880000005</v>
      </c>
      <c r="O11" s="44">
        <v>1.520773827</v>
      </c>
      <c r="P11" s="44">
        <v>1.0029808</v>
      </c>
      <c r="Q11" s="44">
        <v>1.2731999999999999E-3</v>
      </c>
      <c r="R11" s="44">
        <v>91.860485600000004</v>
      </c>
      <c r="S11" s="44">
        <v>95.51443811</v>
      </c>
      <c r="T11" s="44">
        <v>2.073786589</v>
      </c>
      <c r="U11" s="44">
        <v>412.21166210000001</v>
      </c>
      <c r="V11" s="44">
        <v>8.0114613899999991</v>
      </c>
      <c r="W11" s="44">
        <v>8.0029760499999991</v>
      </c>
      <c r="X11" s="44">
        <v>16.0229228</v>
      </c>
      <c r="Y11" s="44">
        <v>16.005952099999998</v>
      </c>
      <c r="Z11" s="44">
        <v>7.2855053000000003E-2</v>
      </c>
      <c r="AA11" s="44">
        <v>3.4225178000000002E-2</v>
      </c>
      <c r="AB11" s="44">
        <v>83</v>
      </c>
      <c r="AC11" s="44" t="s">
        <v>25</v>
      </c>
      <c r="AD11" s="44">
        <v>5059.2280000000001</v>
      </c>
      <c r="AE11" s="44">
        <v>14.05775</v>
      </c>
      <c r="AF11" s="47">
        <v>165.1609</v>
      </c>
      <c r="AG11" s="47">
        <v>0.87206300000000003</v>
      </c>
      <c r="AH11" s="44">
        <v>5.9843859999999998</v>
      </c>
      <c r="AI11" s="44">
        <v>0.47920600000000002</v>
      </c>
      <c r="AJ11" s="44">
        <v>195.56479999999999</v>
      </c>
      <c r="AK11" s="44">
        <v>0.80079299999999998</v>
      </c>
      <c r="AL11" s="44">
        <v>22.142140000000001</v>
      </c>
      <c r="AM11" s="44">
        <v>1.023223</v>
      </c>
      <c r="AN11" s="48"/>
      <c r="AO11" s="49">
        <f t="shared" si="0"/>
        <v>9.6174449947039522E-3</v>
      </c>
      <c r="AP11" s="49">
        <f t="shared" si="1"/>
        <v>1.3713976823218711E-4</v>
      </c>
      <c r="AQ11" s="49">
        <f t="shared" si="2"/>
        <v>2.7262575118288339E-4</v>
      </c>
      <c r="AR11" s="49">
        <f t="shared" si="3"/>
        <v>5.0346111674198977E-5</v>
      </c>
    </row>
    <row r="12" spans="2:58" s="44" customFormat="1" ht="13">
      <c r="B12" s="44" t="s">
        <v>380</v>
      </c>
      <c r="C12" s="45">
        <v>1</v>
      </c>
      <c r="D12" s="44">
        <v>43777.035400000001</v>
      </c>
      <c r="E12" s="44">
        <v>477.34050200000001</v>
      </c>
      <c r="F12" s="44">
        <v>49417.432000000001</v>
      </c>
      <c r="G12" s="44">
        <v>45.535513999999999</v>
      </c>
      <c r="H12" s="44">
        <v>463.18363649999998</v>
      </c>
      <c r="I12" s="44">
        <v>4.8141713150000003</v>
      </c>
      <c r="J12" s="44">
        <v>2.8822478540000001</v>
      </c>
      <c r="K12" s="44">
        <v>0.91526465499999998</v>
      </c>
      <c r="L12" s="44">
        <v>22.343738999999999</v>
      </c>
      <c r="M12" s="44">
        <v>7.0604469999999999</v>
      </c>
      <c r="N12" s="44">
        <v>18.892003580000001</v>
      </c>
      <c r="O12" s="44">
        <v>1.5913971490000001</v>
      </c>
      <c r="P12" s="44">
        <v>1.0025341999999999</v>
      </c>
      <c r="Q12" s="44">
        <v>1.2608000000000001E-3</v>
      </c>
      <c r="R12" s="44">
        <v>88.586220800000007</v>
      </c>
      <c r="S12" s="44">
        <v>94.513346260000006</v>
      </c>
      <c r="T12" s="44">
        <v>1.423746111</v>
      </c>
      <c r="U12" s="44">
        <v>408.34420280000001</v>
      </c>
      <c r="V12" s="44">
        <v>5.5182819299999997</v>
      </c>
      <c r="W12" s="44">
        <v>5.5061611529999999</v>
      </c>
      <c r="X12" s="44">
        <v>11.036563900000001</v>
      </c>
      <c r="Y12" s="44">
        <v>11.01232231</v>
      </c>
      <c r="Z12" s="44">
        <v>8.9725438000000005E-2</v>
      </c>
      <c r="AA12" s="44">
        <v>9.8917559999999998E-3</v>
      </c>
      <c r="AB12" s="44">
        <v>83</v>
      </c>
      <c r="AC12" s="44" t="s">
        <v>25</v>
      </c>
      <c r="AD12" s="44">
        <v>5030.8190000000004</v>
      </c>
      <c r="AE12" s="44">
        <v>11.72531</v>
      </c>
      <c r="AF12" s="47">
        <v>165.0273</v>
      </c>
      <c r="AG12" s="47">
        <v>0.77782600000000002</v>
      </c>
      <c r="AH12" s="44">
        <v>5.8685900000000002</v>
      </c>
      <c r="AI12" s="44">
        <v>0.41087099999999999</v>
      </c>
      <c r="AJ12" s="44">
        <v>195.68989999999999</v>
      </c>
      <c r="AK12" s="44">
        <v>0.74298299999999995</v>
      </c>
      <c r="AL12" s="44">
        <v>21.918089999999999</v>
      </c>
      <c r="AM12" s="44">
        <v>0.88492800000000005</v>
      </c>
      <c r="AN12" s="48"/>
      <c r="AO12" s="49">
        <f t="shared" si="0"/>
        <v>9.3728795235656914E-3</v>
      </c>
      <c r="AP12" s="49">
        <f t="shared" si="1"/>
        <v>9.7800572657872692E-5</v>
      </c>
      <c r="AQ12" s="49">
        <f t="shared" si="2"/>
        <v>3.8229432035238094E-4</v>
      </c>
      <c r="AR12" s="49">
        <f t="shared" si="3"/>
        <v>3.2205080127540373E-5</v>
      </c>
    </row>
    <row r="13" spans="2:58" s="44" customFormat="1" ht="13">
      <c r="B13" s="44" t="s">
        <v>381</v>
      </c>
      <c r="C13" s="45">
        <v>1</v>
      </c>
      <c r="D13" s="44">
        <v>91598.265599999999</v>
      </c>
      <c r="E13" s="44">
        <v>544.31558500000006</v>
      </c>
      <c r="F13" s="44">
        <v>104682.768</v>
      </c>
      <c r="G13" s="44">
        <v>71.039285399999997</v>
      </c>
      <c r="H13" s="44">
        <v>974.41984200000002</v>
      </c>
      <c r="I13" s="44">
        <v>5.7135534699999999</v>
      </c>
      <c r="J13" s="44">
        <v>6.3156060319999998</v>
      </c>
      <c r="K13" s="44">
        <v>1.0102447290000001</v>
      </c>
      <c r="L13" s="44">
        <v>7.0003493800000003</v>
      </c>
      <c r="M13" s="44">
        <v>7.4222966699999997</v>
      </c>
      <c r="N13" s="44">
        <v>43.825369500000001</v>
      </c>
      <c r="O13" s="44">
        <v>1.8069698709999999</v>
      </c>
      <c r="P13" s="44">
        <v>1.0020876000000001</v>
      </c>
      <c r="Q13" s="44">
        <v>1.2485E-3</v>
      </c>
      <c r="R13" s="44">
        <v>87.500805900000003</v>
      </c>
      <c r="S13" s="44">
        <v>94.002873969999996</v>
      </c>
      <c r="T13" s="44">
        <v>0.78476091299999995</v>
      </c>
      <c r="U13" s="44">
        <v>406.36893620000001</v>
      </c>
      <c r="V13" s="44">
        <v>3.0600057899999999</v>
      </c>
      <c r="W13" s="44">
        <v>3.0382825809999998</v>
      </c>
      <c r="X13" s="44">
        <v>6.1200115799999999</v>
      </c>
      <c r="Y13" s="44">
        <v>6.0765651610000004</v>
      </c>
      <c r="Z13" s="44">
        <v>1.3362463999999999E-2</v>
      </c>
      <c r="AA13" s="44">
        <v>1.5100212E-2</v>
      </c>
      <c r="AB13" s="44">
        <v>83</v>
      </c>
      <c r="AC13" s="44" t="s">
        <v>25</v>
      </c>
      <c r="AD13" s="44">
        <v>5002.4290000000001</v>
      </c>
      <c r="AE13" s="44">
        <v>12.106999999999999</v>
      </c>
      <c r="AF13" s="47">
        <v>164.8937</v>
      </c>
      <c r="AG13" s="47">
        <v>0.86870099999999995</v>
      </c>
      <c r="AH13" s="44">
        <v>5.7528750000000004</v>
      </c>
      <c r="AI13" s="44">
        <v>0.43938199999999999</v>
      </c>
      <c r="AJ13" s="44">
        <v>195.81479999999999</v>
      </c>
      <c r="AK13" s="44">
        <v>0.86103200000000002</v>
      </c>
      <c r="AL13" s="44">
        <v>21.694199999999999</v>
      </c>
      <c r="AM13" s="44">
        <v>0.95596899999999996</v>
      </c>
      <c r="AN13" s="48"/>
      <c r="AO13" s="49">
        <f t="shared" si="0"/>
        <v>9.3083117748663288E-3</v>
      </c>
      <c r="AP13" s="49">
        <f t="shared" si="1"/>
        <v>5.4944012121044695E-5</v>
      </c>
      <c r="AQ13" s="49">
        <f t="shared" si="2"/>
        <v>4.1864931867296442E-4</v>
      </c>
      <c r="AR13" s="49">
        <f t="shared" si="3"/>
        <v>1.7263725785667071E-5</v>
      </c>
    </row>
    <row r="14" spans="2:58" s="44" customFormat="1" ht="13">
      <c r="B14" s="44" t="s">
        <v>382</v>
      </c>
      <c r="C14" s="45">
        <v>1</v>
      </c>
      <c r="D14" s="44">
        <v>128996.016</v>
      </c>
      <c r="E14" s="44">
        <v>581.77637900000002</v>
      </c>
      <c r="F14" s="44">
        <v>140550.36799999999</v>
      </c>
      <c r="G14" s="44">
        <v>88.807308199999994</v>
      </c>
      <c r="H14" s="44">
        <v>1357.261935</v>
      </c>
      <c r="I14" s="44">
        <v>5.8138888309999999</v>
      </c>
      <c r="J14" s="44">
        <v>7.5346945649999997</v>
      </c>
      <c r="K14" s="44">
        <v>1.082339154</v>
      </c>
      <c r="L14" s="44">
        <v>19.780483499999999</v>
      </c>
      <c r="M14" s="44">
        <v>7.2687605800000004</v>
      </c>
      <c r="N14" s="44">
        <v>38.70026936</v>
      </c>
      <c r="O14" s="44">
        <v>1.9253520070000001</v>
      </c>
      <c r="P14" s="44">
        <v>1.0019796000000001</v>
      </c>
      <c r="Q14" s="44">
        <v>1.232E-3</v>
      </c>
      <c r="R14" s="44">
        <v>91.779208699999998</v>
      </c>
      <c r="S14" s="44">
        <v>95.041356910000005</v>
      </c>
      <c r="T14" s="44">
        <v>0.59116287899999997</v>
      </c>
      <c r="U14" s="44">
        <v>410.38506619999998</v>
      </c>
      <c r="V14" s="44">
        <v>2.31299929</v>
      </c>
      <c r="W14" s="44">
        <v>2.2836699380000001</v>
      </c>
      <c r="X14" s="44">
        <v>4.6259985700000001</v>
      </c>
      <c r="Y14" s="44">
        <v>4.567339875</v>
      </c>
      <c r="Z14" s="44">
        <v>2.7107295E-2</v>
      </c>
      <c r="AA14" s="44">
        <v>3.7765540000000001E-3</v>
      </c>
      <c r="AB14" s="44">
        <v>83</v>
      </c>
      <c r="AC14" s="44" t="s">
        <v>25</v>
      </c>
      <c r="AD14" s="44">
        <v>4971.9880000000003</v>
      </c>
      <c r="AE14" s="44">
        <v>11.94725</v>
      </c>
      <c r="AF14" s="47">
        <v>164.72720000000001</v>
      </c>
      <c r="AG14" s="47">
        <v>0.77942</v>
      </c>
      <c r="AH14" s="44">
        <v>5.2500600000000004</v>
      </c>
      <c r="AI14" s="44">
        <v>0.38663700000000001</v>
      </c>
      <c r="AJ14" s="44">
        <v>195.82300000000001</v>
      </c>
      <c r="AK14" s="44">
        <v>0.81107799999999997</v>
      </c>
      <c r="AL14" s="44">
        <v>20.95533</v>
      </c>
      <c r="AM14" s="44">
        <v>0.85027699999999995</v>
      </c>
      <c r="AN14" s="48"/>
      <c r="AO14" s="49">
        <f t="shared" si="0"/>
        <v>9.6567654308809779E-3</v>
      </c>
      <c r="AP14" s="49">
        <f t="shared" si="1"/>
        <v>4.1812761244980692E-5</v>
      </c>
      <c r="AQ14" s="49">
        <f t="shared" si="2"/>
        <v>2.7534804718547592E-4</v>
      </c>
      <c r="AR14" s="49">
        <f t="shared" si="3"/>
        <v>1.369976692480929E-5</v>
      </c>
    </row>
    <row r="15" spans="2:58" s="44" customFormat="1" ht="13">
      <c r="B15" s="44" t="s">
        <v>383</v>
      </c>
      <c r="C15" s="45">
        <v>1.1000000000000001</v>
      </c>
      <c r="D15" s="44">
        <v>408317.91499999998</v>
      </c>
      <c r="E15" s="44">
        <v>591.61364900000001</v>
      </c>
      <c r="F15" s="44">
        <v>425399.30200000003</v>
      </c>
      <c r="G15" s="44">
        <v>260.34041100000002</v>
      </c>
      <c r="H15" s="44">
        <v>4261.4570890000005</v>
      </c>
      <c r="I15" s="44">
        <v>11.246690449999999</v>
      </c>
      <c r="J15" s="44">
        <v>5.5262574290000002</v>
      </c>
      <c r="K15" s="44">
        <v>1.6807634389999999</v>
      </c>
      <c r="L15" s="44">
        <v>24.233346000000001</v>
      </c>
      <c r="M15" s="44">
        <v>7.4502669099999999</v>
      </c>
      <c r="N15" s="44">
        <v>57.212578030000003</v>
      </c>
      <c r="O15" s="44">
        <v>1.778391952</v>
      </c>
      <c r="P15" s="44">
        <v>1.0023181999999999</v>
      </c>
      <c r="Q15" s="44">
        <v>1.2278E-3</v>
      </c>
      <c r="R15" s="44">
        <v>95.984622599999994</v>
      </c>
      <c r="S15" s="44">
        <v>95.81650277</v>
      </c>
      <c r="T15" s="44">
        <v>0.28847799299999999</v>
      </c>
      <c r="U15" s="44">
        <v>413.37698810000001</v>
      </c>
      <c r="V15" s="44">
        <v>1.17232428</v>
      </c>
      <c r="W15" s="44">
        <v>1.1125518169999999</v>
      </c>
      <c r="X15" s="44">
        <v>2.34464856</v>
      </c>
      <c r="Y15" s="44">
        <v>2.2251036339999999</v>
      </c>
      <c r="Z15" s="44">
        <v>1.0577138999999999E-2</v>
      </c>
      <c r="AA15" s="44">
        <v>1.02765E-3</v>
      </c>
      <c r="AB15" s="44">
        <v>83</v>
      </c>
      <c r="AC15" s="44" t="s">
        <v>25</v>
      </c>
      <c r="AD15" s="44">
        <v>4971.2470000000003</v>
      </c>
      <c r="AE15" s="44">
        <v>13.30855</v>
      </c>
      <c r="AF15" s="47">
        <v>164.71520000000001</v>
      </c>
      <c r="AG15" s="47">
        <v>0.80786100000000005</v>
      </c>
      <c r="AH15" s="44">
        <v>5.1074669999999998</v>
      </c>
      <c r="AI15" s="44">
        <v>0.39836100000000002</v>
      </c>
      <c r="AJ15" s="44">
        <v>195.7799</v>
      </c>
      <c r="AK15" s="44">
        <v>0.86425600000000002</v>
      </c>
      <c r="AL15" s="44">
        <v>20.76566</v>
      </c>
      <c r="AM15" s="44">
        <v>0.88130299999999995</v>
      </c>
      <c r="AN15" s="48"/>
      <c r="AO15" s="49">
        <f t="shared" si="0"/>
        <v>1.0017546030200115E-2</v>
      </c>
      <c r="AP15" s="49">
        <f t="shared" si="1"/>
        <v>2.7139466188622962E-5</v>
      </c>
      <c r="AQ15" s="49">
        <f t="shared" si="2"/>
        <v>1.3449147133297364E-4</v>
      </c>
      <c r="AR15" s="49">
        <f t="shared" si="3"/>
        <v>4.1813340772435592E-6</v>
      </c>
    </row>
    <row r="16" spans="2:58" s="44" customFormat="1" ht="13">
      <c r="B16" s="44" t="s">
        <v>384</v>
      </c>
      <c r="C16" s="45">
        <v>1.1000000000000001</v>
      </c>
      <c r="D16" s="44">
        <v>173096.50099999999</v>
      </c>
      <c r="E16" s="44">
        <v>464.71416199999999</v>
      </c>
      <c r="F16" s="44">
        <v>172082.29800000001</v>
      </c>
      <c r="G16" s="44">
        <v>121.021344</v>
      </c>
      <c r="H16" s="44">
        <v>1841.169173</v>
      </c>
      <c r="I16" s="44">
        <v>8.5774503160000002</v>
      </c>
      <c r="J16" s="44">
        <v>-2.4831067519999999</v>
      </c>
      <c r="K16" s="44">
        <v>1.11227389</v>
      </c>
      <c r="L16" s="44">
        <v>22.4857516</v>
      </c>
      <c r="M16" s="44">
        <v>8.3179738499999996</v>
      </c>
      <c r="N16" s="44">
        <v>-3.3969805599999998</v>
      </c>
      <c r="O16" s="44">
        <v>1.502806919</v>
      </c>
      <c r="P16" s="44">
        <v>1.0026569000000001</v>
      </c>
      <c r="Q16" s="44">
        <v>1.2237000000000001E-3</v>
      </c>
      <c r="R16" s="44">
        <v>100.589371</v>
      </c>
      <c r="S16" s="44">
        <v>94.014446539999994</v>
      </c>
      <c r="T16" s="44">
        <v>0.505507021</v>
      </c>
      <c r="U16" s="44">
        <v>406.41374000000002</v>
      </c>
      <c r="V16" s="44">
        <v>1.9906377799999999</v>
      </c>
      <c r="W16" s="44">
        <v>1.957073923</v>
      </c>
      <c r="X16" s="44">
        <v>3.9812755599999998</v>
      </c>
      <c r="Y16" s="44">
        <v>3.914147845</v>
      </c>
      <c r="Z16" s="44">
        <v>2.2715728000000001E-2</v>
      </c>
      <c r="AA16" s="44">
        <v>3.214298E-3</v>
      </c>
      <c r="AB16" s="44">
        <v>83</v>
      </c>
      <c r="AC16" s="44" t="s">
        <v>25</v>
      </c>
      <c r="AD16" s="44">
        <v>4970.5069999999996</v>
      </c>
      <c r="AE16" s="44">
        <v>15.6896</v>
      </c>
      <c r="AF16" s="47">
        <v>164.70310000000001</v>
      </c>
      <c r="AG16" s="47">
        <v>0.91713599999999995</v>
      </c>
      <c r="AH16" s="44">
        <v>4.965166</v>
      </c>
      <c r="AI16" s="44">
        <v>0.450656</v>
      </c>
      <c r="AJ16" s="44">
        <v>195.73689999999999</v>
      </c>
      <c r="AK16" s="44">
        <v>0.99645799999999995</v>
      </c>
      <c r="AL16" s="44">
        <v>20.57639</v>
      </c>
      <c r="AM16" s="44">
        <v>1.0005120000000001</v>
      </c>
      <c r="AN16" s="48"/>
      <c r="AO16" s="49">
        <f t="shared" si="0"/>
        <v>1.0699352544676036E-2</v>
      </c>
      <c r="AP16" s="49">
        <f t="shared" si="1"/>
        <v>5.0409803872165202E-5</v>
      </c>
      <c r="AQ16" s="49">
        <f t="shared" si="2"/>
        <v>-1.9740441634502112E-5</v>
      </c>
      <c r="AR16" s="49">
        <f t="shared" si="3"/>
        <v>-8.7330819926014571E-6</v>
      </c>
    </row>
    <row r="17" spans="2:58" s="44" customFormat="1" ht="13">
      <c r="B17" s="44" t="s">
        <v>385</v>
      </c>
      <c r="C17" s="45">
        <v>1.2</v>
      </c>
      <c r="D17" s="44">
        <v>13754.9699</v>
      </c>
      <c r="E17" s="44">
        <v>454.344359</v>
      </c>
      <c r="F17" s="44">
        <v>14319.549499999999</v>
      </c>
      <c r="G17" s="44">
        <v>34.002353999999997</v>
      </c>
      <c r="H17" s="44">
        <v>146.7209058</v>
      </c>
      <c r="I17" s="44">
        <v>3.1411106819999999</v>
      </c>
      <c r="J17" s="44">
        <v>1.193540893</v>
      </c>
      <c r="K17" s="44">
        <v>0.80784162299999995</v>
      </c>
      <c r="L17" s="44">
        <v>-1.1664380700000001</v>
      </c>
      <c r="M17" s="44">
        <v>7.5905261299999998</v>
      </c>
      <c r="N17" s="44">
        <v>1.891008845</v>
      </c>
      <c r="O17" s="44">
        <v>1.5175169289999999</v>
      </c>
      <c r="P17" s="44">
        <v>1.0029954999999999</v>
      </c>
      <c r="Q17" s="44">
        <v>1.2195000000000001E-3</v>
      </c>
      <c r="R17" s="44">
        <v>96.057281000000003</v>
      </c>
      <c r="S17" s="44">
        <v>93.749215930000005</v>
      </c>
      <c r="T17" s="44">
        <v>3.6901963050000002</v>
      </c>
      <c r="U17" s="44">
        <v>405.38660620000002</v>
      </c>
      <c r="V17" s="44">
        <v>14.299351400000001</v>
      </c>
      <c r="W17" s="44">
        <v>14.2947384</v>
      </c>
      <c r="X17" s="44">
        <v>28.5987027</v>
      </c>
      <c r="Y17" s="44">
        <v>28.5894768</v>
      </c>
      <c r="Z17" s="44">
        <v>-1.4787089999999999E-2</v>
      </c>
      <c r="AA17" s="44">
        <v>-0.62650209000000001</v>
      </c>
      <c r="AB17" s="44">
        <v>83</v>
      </c>
      <c r="AC17" s="44" t="s">
        <v>25</v>
      </c>
      <c r="AD17" s="44">
        <v>5154.625</v>
      </c>
      <c r="AE17" s="44">
        <v>13.96997</v>
      </c>
      <c r="AF17" s="47">
        <v>165.2174</v>
      </c>
      <c r="AG17" s="47">
        <v>0.87446299999999999</v>
      </c>
      <c r="AH17" s="44">
        <v>4.8727450000000001</v>
      </c>
      <c r="AI17" s="44">
        <v>0.44092999999999999</v>
      </c>
      <c r="AJ17" s="44">
        <v>195.87819999999999</v>
      </c>
      <c r="AK17" s="44">
        <v>0.89928699999999995</v>
      </c>
      <c r="AL17" s="44">
        <v>21.087119999999999</v>
      </c>
      <c r="AM17" s="44">
        <v>0.89928699999999995</v>
      </c>
      <c r="AN17" s="48"/>
      <c r="AO17" s="49">
        <f t="shared" si="0"/>
        <v>1.0246195650219303E-2</v>
      </c>
      <c r="AP17" s="49">
        <f t="shared" si="1"/>
        <v>2.2070335673304126E-4</v>
      </c>
      <c r="AQ17" s="49">
        <f t="shared" si="2"/>
        <v>1.3205784476669465E-4</v>
      </c>
      <c r="AR17" s="49">
        <f t="shared" si="3"/>
        <v>1.0597565043996434E-4</v>
      </c>
    </row>
    <row r="18" spans="2:58" s="44" customFormat="1" ht="13">
      <c r="B18" s="44" t="s">
        <v>386</v>
      </c>
      <c r="C18" s="45">
        <v>1.3</v>
      </c>
      <c r="D18" s="44">
        <v>19725.6538</v>
      </c>
      <c r="E18" s="44">
        <v>471.30461400000002</v>
      </c>
      <c r="F18" s="44">
        <v>20658.0452</v>
      </c>
      <c r="G18" s="44">
        <v>29.824975800000001</v>
      </c>
      <c r="H18" s="44">
        <v>205.6635714</v>
      </c>
      <c r="I18" s="44">
        <v>3.6067650680000001</v>
      </c>
      <c r="J18" s="44">
        <v>1.3173256440000001</v>
      </c>
      <c r="K18" s="44">
        <v>0.78644726099999995</v>
      </c>
      <c r="L18" s="44">
        <v>2.1747930100000001</v>
      </c>
      <c r="M18" s="44">
        <v>7.0301655800000002</v>
      </c>
      <c r="N18" s="44">
        <v>3.1229618399999999</v>
      </c>
      <c r="O18" s="44">
        <v>1.575425316</v>
      </c>
      <c r="P18" s="44">
        <v>1.0033342000000001</v>
      </c>
      <c r="Q18" s="44">
        <v>1.2153000000000001E-3</v>
      </c>
      <c r="R18" s="44">
        <v>95.486545399999997</v>
      </c>
      <c r="S18" s="44">
        <v>95.912239690000007</v>
      </c>
      <c r="T18" s="44">
        <v>2.8426745709999999</v>
      </c>
      <c r="U18" s="44">
        <v>413.74617189999998</v>
      </c>
      <c r="V18" s="44">
        <v>10.967133499999999</v>
      </c>
      <c r="W18" s="44">
        <v>10.96089536</v>
      </c>
      <c r="X18" s="44">
        <v>21.934266999999998</v>
      </c>
      <c r="Y18" s="44">
        <v>21.921790720000001</v>
      </c>
      <c r="Z18" s="44">
        <v>1.9668602E-2</v>
      </c>
      <c r="AA18" s="44">
        <v>0.20587187000000001</v>
      </c>
      <c r="AB18" s="44">
        <v>83</v>
      </c>
      <c r="AC18" s="44" t="s">
        <v>25</v>
      </c>
      <c r="AD18" s="44">
        <v>5282.8329999999996</v>
      </c>
      <c r="AE18" s="44">
        <v>12.67001</v>
      </c>
      <c r="AF18" s="47">
        <v>165.583</v>
      </c>
      <c r="AG18" s="47">
        <v>0.77190300000000001</v>
      </c>
      <c r="AH18" s="44">
        <v>4.916245</v>
      </c>
      <c r="AI18" s="44">
        <v>0.41551700000000003</v>
      </c>
      <c r="AJ18" s="44">
        <v>196.0087</v>
      </c>
      <c r="AK18" s="44">
        <v>0.85266799999999998</v>
      </c>
      <c r="AL18" s="44">
        <v>21.584289999999999</v>
      </c>
      <c r="AM18" s="44">
        <v>0.85266799999999998</v>
      </c>
      <c r="AN18" s="48"/>
      <c r="AO18" s="49">
        <f t="shared" si="0"/>
        <v>9.9556162942271032E-3</v>
      </c>
      <c r="AP18" s="49">
        <f t="shared" si="1"/>
        <v>1.7518436878042557E-4</v>
      </c>
      <c r="AQ18" s="49">
        <f t="shared" si="2"/>
        <v>1.5117412174119938E-4</v>
      </c>
      <c r="AR18" s="49">
        <f t="shared" si="3"/>
        <v>7.6262383620005536E-5</v>
      </c>
    </row>
    <row r="19" spans="2:58" s="44" customFormat="1" ht="14" thickBot="1">
      <c r="B19" s="50" t="s">
        <v>387</v>
      </c>
      <c r="C19" s="51">
        <v>1.4</v>
      </c>
      <c r="D19" s="50">
        <v>26065.731599999999</v>
      </c>
      <c r="E19" s="50">
        <v>468.34562599999998</v>
      </c>
      <c r="F19" s="50">
        <v>27183.8449</v>
      </c>
      <c r="G19" s="50">
        <v>33.952587999999999</v>
      </c>
      <c r="H19" s="50">
        <v>275.07940259999998</v>
      </c>
      <c r="I19" s="50">
        <v>3.3141607400000002</v>
      </c>
      <c r="J19" s="50">
        <v>0.45381425199999997</v>
      </c>
      <c r="K19" s="50">
        <v>0.73903359899999999</v>
      </c>
      <c r="L19" s="50">
        <v>7.6880802299999997</v>
      </c>
      <c r="M19" s="50">
        <v>8.2593042099999998</v>
      </c>
      <c r="N19" s="50">
        <v>3.7450205329999999</v>
      </c>
      <c r="O19" s="50">
        <v>1.564549406</v>
      </c>
      <c r="P19" s="50">
        <v>1.0036727999999999</v>
      </c>
      <c r="Q19" s="50">
        <v>1.2112E-3</v>
      </c>
      <c r="R19" s="50">
        <v>95.886846300000002</v>
      </c>
      <c r="S19" s="50">
        <v>94.757118570000003</v>
      </c>
      <c r="T19" s="50">
        <v>2.0499075900000001</v>
      </c>
      <c r="U19" s="50">
        <v>409.2867162</v>
      </c>
      <c r="V19" s="50">
        <v>7.9320937799999998</v>
      </c>
      <c r="W19" s="50">
        <v>7.9236315370000003</v>
      </c>
      <c r="X19" s="50">
        <v>15.864187599999999</v>
      </c>
      <c r="Y19" s="50">
        <v>15.84726307</v>
      </c>
      <c r="Z19" s="50">
        <v>5.1984369000000002E-2</v>
      </c>
      <c r="AA19" s="50">
        <v>6.0622529000000001E-2</v>
      </c>
      <c r="AB19" s="50">
        <v>83</v>
      </c>
      <c r="AC19" s="50" t="s">
        <v>25</v>
      </c>
      <c r="AD19" s="50">
        <v>5411.2160000000003</v>
      </c>
      <c r="AE19" s="50">
        <v>13.8484</v>
      </c>
      <c r="AF19" s="52">
        <v>165.94909999999999</v>
      </c>
      <c r="AG19" s="52">
        <v>0.73589000000000004</v>
      </c>
      <c r="AH19" s="50">
        <v>4.9598060000000004</v>
      </c>
      <c r="AI19" s="50">
        <v>0.43391800000000003</v>
      </c>
      <c r="AJ19" s="50">
        <v>196.13929999999999</v>
      </c>
      <c r="AK19" s="50">
        <v>0.96817699999999995</v>
      </c>
      <c r="AL19" s="50">
        <v>22.082139999999999</v>
      </c>
      <c r="AM19" s="50">
        <v>0.96817699999999995</v>
      </c>
      <c r="AN19" s="50"/>
      <c r="AO19" s="53">
        <f t="shared" si="0"/>
        <v>1.0119223517200099E-2</v>
      </c>
      <c r="AP19" s="53">
        <f t="shared" si="1"/>
        <v>1.2256993217569454E-4</v>
      </c>
      <c r="AQ19" s="53">
        <f t="shared" si="2"/>
        <v>1.3776640305213043E-4</v>
      </c>
      <c r="AR19" s="53">
        <f t="shared" si="3"/>
        <v>5.7554639673980992E-5</v>
      </c>
    </row>
    <row r="20" spans="2:58" ht="15.75" customHeight="1">
      <c r="B20" s="3" t="s">
        <v>134</v>
      </c>
      <c r="C20" s="3"/>
      <c r="D20" s="54"/>
      <c r="E20" s="3" t="s">
        <v>388</v>
      </c>
      <c r="F20" s="3"/>
      <c r="K20" s="3"/>
      <c r="L20" s="3"/>
      <c r="M20" s="3"/>
      <c r="N20" s="55"/>
      <c r="AC20" s="55"/>
      <c r="AD20" s="55"/>
      <c r="AE20" s="55"/>
      <c r="AF20" s="55"/>
      <c r="AG20" s="55"/>
      <c r="AH20" s="55"/>
      <c r="AN20" s="20"/>
      <c r="AO20" s="20"/>
      <c r="AP20" s="20"/>
      <c r="AQ20" s="20"/>
      <c r="AR20" s="20"/>
      <c r="AS20" s="20"/>
      <c r="AV20" s="58"/>
      <c r="AW20" s="2"/>
      <c r="AX20" s="2"/>
      <c r="AY20" s="1"/>
      <c r="AZ20" s="1"/>
      <c r="BA20" s="1"/>
      <c r="BB20" s="1"/>
      <c r="BC20" s="1"/>
      <c r="BD20" s="1"/>
      <c r="BE20" s="1"/>
      <c r="BF20" s="1"/>
    </row>
    <row r="21" spans="2:58" ht="15.75" customHeight="1">
      <c r="B21" s="3"/>
      <c r="C21" s="3"/>
      <c r="D21" s="54"/>
      <c r="E21" s="3"/>
      <c r="F21" s="3"/>
      <c r="K21" s="3"/>
      <c r="L21" s="3"/>
      <c r="M21" s="3"/>
      <c r="N21" s="55"/>
      <c r="AC21" s="55"/>
      <c r="AD21" s="55"/>
      <c r="AE21" s="55"/>
      <c r="AF21" s="55"/>
      <c r="AG21" s="55"/>
      <c r="AH21" s="55"/>
      <c r="AN21" s="20"/>
      <c r="AO21" s="20"/>
      <c r="AP21" s="20"/>
      <c r="AQ21" s="20"/>
      <c r="AR21" s="20"/>
      <c r="AS21" s="20"/>
      <c r="AV21" s="58"/>
      <c r="AW21" s="2"/>
      <c r="AX21" s="2"/>
      <c r="AY21" s="1"/>
      <c r="AZ21" s="1"/>
      <c r="BA21" s="1"/>
      <c r="BB21" s="1"/>
      <c r="BC21" s="1"/>
      <c r="BD21" s="1"/>
      <c r="BE21" s="1"/>
      <c r="BF21" s="1"/>
    </row>
    <row r="22" spans="2:58" ht="15.75" customHeight="1">
      <c r="B22" s="3"/>
      <c r="C22" s="3"/>
      <c r="D22" s="54"/>
      <c r="E22" s="3"/>
      <c r="F22" s="3"/>
      <c r="K22" s="3"/>
      <c r="L22" s="3"/>
      <c r="M22" s="3"/>
      <c r="N22" s="55"/>
      <c r="AC22" s="55"/>
      <c r="AD22" s="55"/>
      <c r="AE22" s="55"/>
      <c r="AF22" s="55"/>
      <c r="AG22" s="55"/>
      <c r="AH22" s="55"/>
      <c r="AN22" s="20"/>
      <c r="AO22" s="20"/>
      <c r="AP22" s="20"/>
      <c r="AQ22" s="20"/>
      <c r="AR22" s="20"/>
      <c r="AS22" s="20"/>
      <c r="AV22" s="58"/>
      <c r="AW22" s="2"/>
      <c r="AX22" s="2"/>
      <c r="AY22" s="1"/>
      <c r="AZ22" s="1"/>
      <c r="BA22" s="1"/>
      <c r="BB22" s="1"/>
      <c r="BC22" s="1"/>
      <c r="BD22" s="1"/>
      <c r="BE22" s="1"/>
      <c r="BF22" s="1"/>
    </row>
    <row r="23" spans="2:58" ht="16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1"/>
      <c r="Z23" s="32"/>
      <c r="AA23" s="32"/>
      <c r="AB23" s="32"/>
      <c r="AC23" s="6"/>
      <c r="AD23" s="6"/>
      <c r="AE23" s="6"/>
      <c r="AF23" s="6"/>
      <c r="AG23" s="6"/>
      <c r="AH23" s="6"/>
      <c r="AI23" s="4"/>
      <c r="AJ23" s="33"/>
      <c r="AK23" s="4"/>
      <c r="AL23" s="4"/>
      <c r="AM23" s="4"/>
      <c r="AN23" s="4"/>
      <c r="AO23" s="4"/>
      <c r="AP23" s="4"/>
      <c r="AQ23" s="4"/>
      <c r="AR23" s="4"/>
      <c r="AS23" s="20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>
      <c r="B24" s="18" t="s">
        <v>372</v>
      </c>
      <c r="C24" s="18"/>
      <c r="D24" s="18" t="s">
        <v>373</v>
      </c>
      <c r="E24" s="18"/>
      <c r="F24" s="18"/>
      <c r="G24" s="18"/>
      <c r="H24" s="18"/>
      <c r="I24" s="1" t="s">
        <v>374</v>
      </c>
      <c r="S24" s="34"/>
      <c r="T24" s="34"/>
      <c r="U24" s="35"/>
      <c r="V24" s="35"/>
      <c r="W24" s="35"/>
      <c r="Y24" s="1"/>
      <c r="Z24" s="1"/>
      <c r="AA24" s="1"/>
      <c r="AB24" s="1"/>
      <c r="AD24" s="36"/>
      <c r="AJ24" s="1"/>
      <c r="AN24" s="20"/>
      <c r="AO24" s="20"/>
      <c r="AP24" s="20"/>
      <c r="AQ24" s="20"/>
      <c r="AR24" s="20"/>
      <c r="AS24" s="20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>
      <c r="B25" s="37" t="s">
        <v>104</v>
      </c>
      <c r="C25" s="37"/>
      <c r="D25" s="20"/>
      <c r="E25" s="20"/>
      <c r="F25" s="20"/>
      <c r="G25" s="20"/>
      <c r="H25" s="20"/>
      <c r="I25" s="20"/>
      <c r="J25" s="20"/>
      <c r="S25" s="34"/>
      <c r="T25" s="34"/>
      <c r="U25" s="35"/>
      <c r="V25" s="35"/>
      <c r="W25" s="35"/>
      <c r="Y25" s="1"/>
      <c r="Z25" s="1"/>
      <c r="AA25" s="1"/>
      <c r="AB25" s="1"/>
      <c r="AD25" s="36"/>
      <c r="AJ25" s="1"/>
      <c r="AN25" s="20"/>
      <c r="AO25" s="20"/>
      <c r="AP25" s="20"/>
      <c r="AQ25" s="20"/>
      <c r="AR25" s="20"/>
      <c r="AS25" s="20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6" thickBot="1">
      <c r="B26" s="4" t="s">
        <v>375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1"/>
      <c r="T26" s="31"/>
      <c r="U26" s="32"/>
      <c r="V26" s="32"/>
      <c r="W26" s="32"/>
      <c r="X26" s="4"/>
      <c r="Y26" s="4"/>
      <c r="Z26" s="4"/>
      <c r="AA26" s="4"/>
      <c r="AB26" s="4"/>
      <c r="AC26" s="4" t="s">
        <v>106</v>
      </c>
      <c r="AD26" s="3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6" t="s">
        <v>107</v>
      </c>
      <c r="AP26" s="4"/>
      <c r="AQ26" s="4"/>
      <c r="AR26" s="4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s="8" customFormat="1" ht="17">
      <c r="B27" s="38" t="s">
        <v>108</v>
      </c>
      <c r="C27" s="8" t="s">
        <v>5</v>
      </c>
      <c r="D27" s="8" t="s">
        <v>109</v>
      </c>
      <c r="E27" s="8" t="s">
        <v>110</v>
      </c>
      <c r="F27" s="8" t="s">
        <v>18</v>
      </c>
      <c r="G27" s="8" t="s">
        <v>110</v>
      </c>
      <c r="H27" s="8" t="s">
        <v>19</v>
      </c>
      <c r="I27" s="8" t="s">
        <v>110</v>
      </c>
      <c r="J27" s="8" t="s">
        <v>9</v>
      </c>
      <c r="K27" s="8" t="s">
        <v>110</v>
      </c>
      <c r="L27" s="8" t="s">
        <v>10</v>
      </c>
      <c r="M27" s="8" t="s">
        <v>110</v>
      </c>
      <c r="N27" s="8" t="s">
        <v>11</v>
      </c>
      <c r="O27" s="8" t="s">
        <v>110</v>
      </c>
      <c r="P27" s="39" t="s">
        <v>111</v>
      </c>
      <c r="Q27" s="8" t="s">
        <v>110</v>
      </c>
      <c r="R27" s="8" t="s">
        <v>13</v>
      </c>
      <c r="S27" s="40" t="s">
        <v>14</v>
      </c>
      <c r="T27" s="40" t="s">
        <v>7</v>
      </c>
      <c r="U27" s="14" t="s">
        <v>112</v>
      </c>
      <c r="V27" s="14" t="s">
        <v>113</v>
      </c>
      <c r="W27" s="14" t="s">
        <v>114</v>
      </c>
      <c r="X27" s="14" t="s">
        <v>115</v>
      </c>
      <c r="Y27" s="14" t="s">
        <v>116</v>
      </c>
      <c r="Z27" s="14" t="s">
        <v>15</v>
      </c>
      <c r="AA27" s="8" t="s">
        <v>110</v>
      </c>
      <c r="AB27" s="14" t="s">
        <v>117</v>
      </c>
      <c r="AC27" s="8" t="s">
        <v>17</v>
      </c>
      <c r="AD27" s="8" t="s">
        <v>18</v>
      </c>
      <c r="AE27" s="8" t="s">
        <v>110</v>
      </c>
      <c r="AF27" s="8" t="s">
        <v>19</v>
      </c>
      <c r="AG27" s="8" t="s">
        <v>110</v>
      </c>
      <c r="AH27" s="8" t="s">
        <v>9</v>
      </c>
      <c r="AI27" s="8" t="s">
        <v>110</v>
      </c>
      <c r="AJ27" s="8" t="s">
        <v>10</v>
      </c>
      <c r="AK27" s="8" t="s">
        <v>110</v>
      </c>
      <c r="AL27" s="8" t="s">
        <v>11</v>
      </c>
      <c r="AM27" s="8" t="s">
        <v>110</v>
      </c>
      <c r="AN27" s="13"/>
      <c r="AO27" s="13" t="s">
        <v>118</v>
      </c>
      <c r="AP27" s="8" t="s">
        <v>110</v>
      </c>
      <c r="AQ27" s="8" t="s">
        <v>119</v>
      </c>
      <c r="AR27" s="8" t="s">
        <v>110</v>
      </c>
    </row>
    <row r="28" spans="2:58" s="8" customFormat="1" ht="16" thickBot="1">
      <c r="B28" s="41"/>
      <c r="C28" s="11" t="s">
        <v>120</v>
      </c>
      <c r="D28" s="11" t="s">
        <v>21</v>
      </c>
      <c r="E28" s="11" t="s">
        <v>21</v>
      </c>
      <c r="F28" s="11" t="s">
        <v>21</v>
      </c>
      <c r="G28" s="11" t="s">
        <v>21</v>
      </c>
      <c r="H28" s="11" t="s">
        <v>21</v>
      </c>
      <c r="I28" s="11" t="s">
        <v>21</v>
      </c>
      <c r="J28" s="11" t="s">
        <v>21</v>
      </c>
      <c r="K28" s="11" t="s">
        <v>21</v>
      </c>
      <c r="L28" s="11" t="s">
        <v>21</v>
      </c>
      <c r="M28" s="11" t="s">
        <v>21</v>
      </c>
      <c r="N28" s="11" t="s">
        <v>21</v>
      </c>
      <c r="O28" s="11" t="s">
        <v>21</v>
      </c>
      <c r="P28" s="42"/>
      <c r="Q28" s="42"/>
      <c r="R28" s="11"/>
      <c r="S28" s="43"/>
      <c r="T28" s="43"/>
      <c r="U28" s="16" t="s">
        <v>121</v>
      </c>
      <c r="V28" s="16" t="s">
        <v>121</v>
      </c>
      <c r="W28" s="16" t="s">
        <v>121</v>
      </c>
      <c r="X28" s="16" t="s">
        <v>121</v>
      </c>
      <c r="Y28" s="16" t="s">
        <v>121</v>
      </c>
      <c r="Z28" s="16"/>
      <c r="AA28" s="16"/>
      <c r="AB28" s="16" t="s">
        <v>22</v>
      </c>
      <c r="AC28" s="11" t="s">
        <v>23</v>
      </c>
      <c r="AD28" s="11" t="s">
        <v>21</v>
      </c>
      <c r="AE28" s="11" t="s">
        <v>21</v>
      </c>
      <c r="AF28" s="11" t="s">
        <v>21</v>
      </c>
      <c r="AG28" s="11" t="s">
        <v>21</v>
      </c>
      <c r="AH28" s="11" t="s">
        <v>21</v>
      </c>
      <c r="AI28" s="11" t="s">
        <v>21</v>
      </c>
      <c r="AJ28" s="11" t="s">
        <v>21</v>
      </c>
      <c r="AK28" s="11" t="s">
        <v>21</v>
      </c>
      <c r="AL28" s="11" t="s">
        <v>21</v>
      </c>
      <c r="AM28" s="11" t="s">
        <v>21</v>
      </c>
      <c r="AN28" s="11"/>
      <c r="AO28" s="11"/>
      <c r="AP28" s="11"/>
      <c r="AQ28" s="11"/>
      <c r="AR28" s="11"/>
    </row>
    <row r="29" spans="2:58" s="44" customFormat="1" ht="13">
      <c r="B29" s="44" t="s">
        <v>389</v>
      </c>
      <c r="C29" s="45">
        <v>0.5</v>
      </c>
      <c r="D29" s="44">
        <v>19831.793000000001</v>
      </c>
      <c r="E29" s="44">
        <v>645.53677300000004</v>
      </c>
      <c r="F29" s="44">
        <v>40480.320599999999</v>
      </c>
      <c r="G29" s="44">
        <v>35.648608699999997</v>
      </c>
      <c r="H29" s="44">
        <v>239.85977360000001</v>
      </c>
      <c r="I29" s="44">
        <v>3.684905122</v>
      </c>
      <c r="J29" s="44">
        <v>14.05294589</v>
      </c>
      <c r="K29" s="44">
        <v>1.0818941010000001</v>
      </c>
      <c r="L29" s="44">
        <v>13.076644</v>
      </c>
      <c r="M29" s="44">
        <v>8.0243080199999994</v>
      </c>
      <c r="N29" s="44">
        <v>69.160395449999996</v>
      </c>
      <c r="O29" s="44">
        <v>2.1576736099999998</v>
      </c>
      <c r="P29" s="44">
        <v>1.0045183</v>
      </c>
      <c r="Q29" s="44">
        <v>1.3833000000000001E-3</v>
      </c>
      <c r="R29" s="44">
        <v>48.991195400000002</v>
      </c>
      <c r="S29" s="44">
        <v>82.680779119999997</v>
      </c>
      <c r="T29" s="44">
        <v>2.9759976950000002</v>
      </c>
      <c r="U29" s="44">
        <v>361.99419849999998</v>
      </c>
      <c r="V29" s="44">
        <v>11.812700100000001</v>
      </c>
      <c r="W29" s="44">
        <v>11.808143060000001</v>
      </c>
      <c r="X29" s="44">
        <v>23.6254001</v>
      </c>
      <c r="Y29" s="44">
        <v>23.616286120000002</v>
      </c>
      <c r="Z29" s="44">
        <v>0.10140323800000001</v>
      </c>
      <c r="AA29" s="44">
        <v>3.9741216000000003E-2</v>
      </c>
      <c r="AB29" s="44">
        <v>84</v>
      </c>
      <c r="AC29" s="44" t="s">
        <v>25</v>
      </c>
      <c r="AD29" s="44">
        <v>5843.0339999999997</v>
      </c>
      <c r="AE29" s="44">
        <v>15.710610000000001</v>
      </c>
      <c r="AF29" s="47">
        <v>166.16650000000001</v>
      </c>
      <c r="AG29" s="47">
        <v>1.040713</v>
      </c>
      <c r="AH29" s="44">
        <v>5.1030740000000003</v>
      </c>
      <c r="AI29" s="44">
        <v>0.38133699999999998</v>
      </c>
      <c r="AJ29" s="44">
        <v>194.48230000000001</v>
      </c>
      <c r="AK29" s="44">
        <v>0.97943400000000003</v>
      </c>
      <c r="AL29" s="44">
        <v>24.34421</v>
      </c>
      <c r="AM29" s="44">
        <v>0.85935899999999998</v>
      </c>
      <c r="AN29" s="48"/>
      <c r="AO29" s="49">
        <f>H29/F29</f>
        <v>5.9253427355513586E-3</v>
      </c>
      <c r="AP29" s="49">
        <f>AO29*(SQRT(SUMSQ(G29/F29,I29/H29)))</f>
        <v>9.1178980028051469E-5</v>
      </c>
      <c r="AQ29" s="49">
        <f>N29/F29</f>
        <v>1.7084942615301323E-3</v>
      </c>
      <c r="AR29" s="49">
        <f>AQ29*(SQRT(SUMSQ(G29/F29,O29/N29)))</f>
        <v>5.3323022322361046E-5</v>
      </c>
    </row>
    <row r="30" spans="2:58" s="44" customFormat="1" ht="13">
      <c r="B30" s="44" t="s">
        <v>390</v>
      </c>
      <c r="C30" s="45">
        <v>0.8</v>
      </c>
      <c r="D30" s="44">
        <v>97161.232699999993</v>
      </c>
      <c r="E30" s="44">
        <v>610.34768899999995</v>
      </c>
      <c r="F30" s="44">
        <v>108909.58900000001</v>
      </c>
      <c r="G30" s="44">
        <v>61.491532900000003</v>
      </c>
      <c r="H30" s="44">
        <v>1009.8917740000001</v>
      </c>
      <c r="I30" s="44">
        <v>6.167225095</v>
      </c>
      <c r="J30" s="44">
        <v>4.9664274989999999</v>
      </c>
      <c r="K30" s="44">
        <v>1.070514076</v>
      </c>
      <c r="L30" s="44">
        <v>14.8726026</v>
      </c>
      <c r="M30" s="44">
        <v>8.5258581800000002</v>
      </c>
      <c r="N30" s="44">
        <v>39.350068710000002</v>
      </c>
      <c r="O30" s="44">
        <v>2.0334929879999999</v>
      </c>
      <c r="P30" s="44">
        <v>1.0040317000000001</v>
      </c>
      <c r="Q30" s="44">
        <v>1.3891000000000001E-3</v>
      </c>
      <c r="R30" s="44">
        <v>89.212743700000004</v>
      </c>
      <c r="S30" s="44">
        <v>96.209549519999996</v>
      </c>
      <c r="T30" s="44">
        <v>0.84288718299999998</v>
      </c>
      <c r="U30" s="44">
        <v>414.89218749999998</v>
      </c>
      <c r="V30" s="44">
        <v>3.26907112</v>
      </c>
      <c r="W30" s="44">
        <v>3.2479780049999998</v>
      </c>
      <c r="X30" s="44">
        <v>6.5381422300000001</v>
      </c>
      <c r="Y30" s="44">
        <v>6.4959560090000004</v>
      </c>
      <c r="Z30" s="44">
        <v>2.7392085E-2</v>
      </c>
      <c r="AA30" s="44">
        <v>9.1690369999999997E-3</v>
      </c>
      <c r="AB30" s="44">
        <v>84</v>
      </c>
      <c r="AC30" s="44" t="s">
        <v>25</v>
      </c>
      <c r="AD30" s="44">
        <v>5859.4040000000005</v>
      </c>
      <c r="AE30" s="44">
        <v>13.461349999999999</v>
      </c>
      <c r="AF30" s="47">
        <v>166.18360000000001</v>
      </c>
      <c r="AG30" s="47">
        <v>0.97031999999999996</v>
      </c>
      <c r="AH30" s="44">
        <v>5.344773</v>
      </c>
      <c r="AI30" s="44">
        <v>0.34293200000000001</v>
      </c>
      <c r="AJ30" s="44">
        <v>194.46860000000001</v>
      </c>
      <c r="AK30" s="44">
        <v>0.87423700000000004</v>
      </c>
      <c r="AL30" s="44">
        <v>24.242920000000002</v>
      </c>
      <c r="AM30" s="44">
        <v>0.84752799999999995</v>
      </c>
      <c r="AN30" s="48"/>
      <c r="AO30" s="49">
        <f t="shared" ref="AO30:AO40" si="4">H30/F30</f>
        <v>9.2727535130079312E-3</v>
      </c>
      <c r="AP30" s="49">
        <f t="shared" ref="AP30:AP40" si="5">AO30*(SQRT(SUMSQ(G30/F30,I30/H30)))</f>
        <v>5.6868527573724404E-5</v>
      </c>
      <c r="AQ30" s="49">
        <f t="shared" ref="AQ30:AQ40" si="6">N30/F30</f>
        <v>3.613094959893752E-4</v>
      </c>
      <c r="AR30" s="49">
        <f t="shared" ref="AR30:AR40" si="7">AQ30*(SQRT(SUMSQ(G30/F30,O30/N30)))</f>
        <v>1.867250050752837E-5</v>
      </c>
    </row>
    <row r="31" spans="2:58" s="44" customFormat="1" ht="13">
      <c r="B31" s="44" t="s">
        <v>391</v>
      </c>
      <c r="C31" s="45">
        <v>0.9</v>
      </c>
      <c r="D31" s="44">
        <v>119389.68</v>
      </c>
      <c r="E31" s="44">
        <v>704.619327</v>
      </c>
      <c r="F31" s="44">
        <v>132392.785</v>
      </c>
      <c r="G31" s="44">
        <v>80.298178500000006</v>
      </c>
      <c r="H31" s="44">
        <v>1228.0464420000001</v>
      </c>
      <c r="I31" s="44">
        <v>6.8091392969999998</v>
      </c>
      <c r="J31" s="44">
        <v>7.4487547320000003</v>
      </c>
      <c r="K31" s="44">
        <v>1.1801306540000001</v>
      </c>
      <c r="L31" s="44">
        <v>15.753002499999999</v>
      </c>
      <c r="M31" s="44">
        <v>7.82149611</v>
      </c>
      <c r="N31" s="44">
        <v>43.55273562</v>
      </c>
      <c r="O31" s="44">
        <v>2.34424835</v>
      </c>
      <c r="P31" s="44">
        <v>1.0035452</v>
      </c>
      <c r="Q31" s="44">
        <v>1.3948999999999999E-3</v>
      </c>
      <c r="R31" s="44">
        <v>90.178388699999999</v>
      </c>
      <c r="S31" s="44">
        <v>97.219189999999998</v>
      </c>
      <c r="T31" s="44">
        <v>0.78726763799999999</v>
      </c>
      <c r="U31" s="44">
        <v>418.77855240000002</v>
      </c>
      <c r="V31" s="44">
        <v>3.0501381200000002</v>
      </c>
      <c r="W31" s="44">
        <v>3.0271404839999998</v>
      </c>
      <c r="X31" s="44">
        <v>6.1002762500000003</v>
      </c>
      <c r="Y31" s="44">
        <v>6.0542809679999996</v>
      </c>
      <c r="Z31" s="44">
        <v>2.3859509000000001E-2</v>
      </c>
      <c r="AA31" s="44">
        <v>6.0141509999999997E-3</v>
      </c>
      <c r="AB31" s="44">
        <v>84</v>
      </c>
      <c r="AC31" s="44" t="s">
        <v>25</v>
      </c>
      <c r="AD31" s="44">
        <v>5875.7849999999999</v>
      </c>
      <c r="AE31" s="44">
        <v>14.380420000000001</v>
      </c>
      <c r="AF31" s="47">
        <v>166.20070000000001</v>
      </c>
      <c r="AG31" s="47">
        <v>0.91847599999999996</v>
      </c>
      <c r="AH31" s="44">
        <v>5.5866379999999998</v>
      </c>
      <c r="AI31" s="44">
        <v>0.38609300000000002</v>
      </c>
      <c r="AJ31" s="44">
        <v>194.45490000000001</v>
      </c>
      <c r="AK31" s="44">
        <v>0.79373800000000005</v>
      </c>
      <c r="AL31" s="44">
        <v>24.141559999999998</v>
      </c>
      <c r="AM31" s="44">
        <v>0.93549800000000005</v>
      </c>
      <c r="AN31" s="48"/>
      <c r="AO31" s="49">
        <f t="shared" si="4"/>
        <v>9.2757807156938349E-3</v>
      </c>
      <c r="AP31" s="49">
        <f t="shared" si="5"/>
        <v>5.1738131065708293E-5</v>
      </c>
      <c r="AQ31" s="49">
        <f t="shared" si="6"/>
        <v>3.2896608089330549E-4</v>
      </c>
      <c r="AR31" s="49">
        <f t="shared" si="7"/>
        <v>1.7707892251750557E-5</v>
      </c>
    </row>
    <row r="32" spans="2:58" s="44" customFormat="1" ht="13">
      <c r="B32" s="44" t="s">
        <v>392</v>
      </c>
      <c r="C32" s="45">
        <v>0.9</v>
      </c>
      <c r="D32" s="44">
        <v>308945.41700000002</v>
      </c>
      <c r="E32" s="44">
        <v>536.22953099999995</v>
      </c>
      <c r="F32" s="44">
        <v>314319.67099999997</v>
      </c>
      <c r="G32" s="44">
        <v>180.740736</v>
      </c>
      <c r="H32" s="44">
        <v>3197.9744369999999</v>
      </c>
      <c r="I32" s="44">
        <v>10.29499348</v>
      </c>
      <c r="J32" s="44">
        <v>0.17604531000000001</v>
      </c>
      <c r="K32" s="44">
        <v>1.4016050689999999</v>
      </c>
      <c r="L32" s="44">
        <v>23.422913300000001</v>
      </c>
      <c r="M32" s="44">
        <v>7.6514034799999999</v>
      </c>
      <c r="N32" s="44">
        <v>18.000580660000001</v>
      </c>
      <c r="O32" s="44">
        <v>1.690851154</v>
      </c>
      <c r="P32" s="44">
        <v>1.0030585999999999</v>
      </c>
      <c r="Q32" s="44">
        <v>1.4006999999999999E-3</v>
      </c>
      <c r="R32" s="44">
        <v>98.290194999999997</v>
      </c>
      <c r="S32" s="44">
        <v>96.606593790000005</v>
      </c>
      <c r="T32" s="44">
        <v>0.35332101500000002</v>
      </c>
      <c r="U32" s="44">
        <v>416.42150930000003</v>
      </c>
      <c r="V32" s="44">
        <v>1.41027587</v>
      </c>
      <c r="W32" s="44">
        <v>1.3603346999999999</v>
      </c>
      <c r="X32" s="44">
        <v>2.82055174</v>
      </c>
      <c r="Y32" s="44">
        <v>2.7206693990000002</v>
      </c>
      <c r="Z32" s="44">
        <v>1.3623191999999999E-2</v>
      </c>
      <c r="AA32" s="44">
        <v>1.4975710000000001E-3</v>
      </c>
      <c r="AB32" s="44">
        <v>84</v>
      </c>
      <c r="AC32" s="44" t="s">
        <v>25</v>
      </c>
      <c r="AD32" s="44">
        <v>5900.991</v>
      </c>
      <c r="AE32" s="44">
        <v>16.34647</v>
      </c>
      <c r="AF32" s="47">
        <v>166.2346</v>
      </c>
      <c r="AG32" s="47">
        <v>0.88250300000000004</v>
      </c>
      <c r="AH32" s="44">
        <v>5.8483660000000004</v>
      </c>
      <c r="AI32" s="44">
        <v>0.44686700000000001</v>
      </c>
      <c r="AJ32" s="44">
        <v>194.42779999999999</v>
      </c>
      <c r="AK32" s="44">
        <v>0.73744500000000002</v>
      </c>
      <c r="AL32" s="44">
        <v>24.21987</v>
      </c>
      <c r="AM32" s="44">
        <v>0.90577399999999997</v>
      </c>
      <c r="AN32" s="48"/>
      <c r="AO32" s="49">
        <f t="shared" si="4"/>
        <v>1.0174273938458024E-2</v>
      </c>
      <c r="AP32" s="49">
        <f t="shared" si="5"/>
        <v>3.3271662152130436E-5</v>
      </c>
      <c r="AQ32" s="49">
        <f t="shared" si="6"/>
        <v>5.7268387316427304E-5</v>
      </c>
      <c r="AR32" s="49">
        <f t="shared" si="7"/>
        <v>5.3795005253366736E-6</v>
      </c>
    </row>
    <row r="33" spans="2:58" s="44" customFormat="1" ht="13">
      <c r="B33" s="44" t="s">
        <v>393</v>
      </c>
      <c r="C33" s="45">
        <v>1</v>
      </c>
      <c r="D33" s="44">
        <v>303165.837</v>
      </c>
      <c r="E33" s="44">
        <v>541.50740399999995</v>
      </c>
      <c r="F33" s="44">
        <v>310951.70299999998</v>
      </c>
      <c r="G33" s="44">
        <v>220.50001599999999</v>
      </c>
      <c r="H33" s="44">
        <v>3175.476846</v>
      </c>
      <c r="I33" s="44">
        <v>10.922187429999999</v>
      </c>
      <c r="J33" s="44">
        <v>4.4493477669999999</v>
      </c>
      <c r="K33" s="44">
        <v>1.3911354490000001</v>
      </c>
      <c r="L33" s="44">
        <v>26.321387099999999</v>
      </c>
      <c r="M33" s="44">
        <v>8.6671273099999997</v>
      </c>
      <c r="N33" s="44">
        <v>26.078062469999999</v>
      </c>
      <c r="O33" s="44">
        <v>1.656332285</v>
      </c>
      <c r="P33" s="44">
        <v>1.002572</v>
      </c>
      <c r="Q33" s="44">
        <v>1.4065E-3</v>
      </c>
      <c r="R33" s="44">
        <v>97.4961172</v>
      </c>
      <c r="S33" s="44">
        <v>95.470964359999996</v>
      </c>
      <c r="T33" s="44">
        <v>0.37001466</v>
      </c>
      <c r="U33" s="44">
        <v>412.04388419999998</v>
      </c>
      <c r="V33" s="44">
        <v>1.4748379599999999</v>
      </c>
      <c r="W33" s="44">
        <v>1.428060756</v>
      </c>
      <c r="X33" s="44">
        <v>2.9496759300000002</v>
      </c>
      <c r="Y33" s="44">
        <v>2.8561215120000001</v>
      </c>
      <c r="Z33" s="44">
        <v>1.5417458E-2</v>
      </c>
      <c r="AA33" s="44">
        <v>1.7246799999999999E-3</v>
      </c>
      <c r="AB33" s="44">
        <v>84</v>
      </c>
      <c r="AC33" s="44" t="s">
        <v>25</v>
      </c>
      <c r="AD33" s="44">
        <v>5909.9610000000002</v>
      </c>
      <c r="AE33" s="44">
        <v>14.84083</v>
      </c>
      <c r="AF33" s="47">
        <v>166.2517</v>
      </c>
      <c r="AG33" s="47">
        <v>0.90075700000000003</v>
      </c>
      <c r="AH33" s="44">
        <v>5.8681239999999999</v>
      </c>
      <c r="AI33" s="44">
        <v>0.41238200000000003</v>
      </c>
      <c r="AJ33" s="44">
        <v>194.41409999999999</v>
      </c>
      <c r="AK33" s="44">
        <v>0.76884799999999998</v>
      </c>
      <c r="AL33" s="44">
        <v>24.403390000000002</v>
      </c>
      <c r="AM33" s="44">
        <v>0.84062899999999996</v>
      </c>
      <c r="AN33" s="48"/>
      <c r="AO33" s="49">
        <f t="shared" si="4"/>
        <v>1.0212122382233745E-2</v>
      </c>
      <c r="AP33" s="49">
        <f t="shared" si="5"/>
        <v>3.5863738132420649E-5</v>
      </c>
      <c r="AQ33" s="49">
        <f t="shared" si="6"/>
        <v>8.3865314833152723E-5</v>
      </c>
      <c r="AR33" s="49">
        <f t="shared" si="7"/>
        <v>5.3269864595539266E-6</v>
      </c>
    </row>
    <row r="34" spans="2:58" s="44" customFormat="1" ht="13">
      <c r="B34" s="44" t="s">
        <v>394</v>
      </c>
      <c r="C34" s="45">
        <v>1</v>
      </c>
      <c r="D34" s="44">
        <v>201963.89600000001</v>
      </c>
      <c r="E34" s="44">
        <v>560.53898800000002</v>
      </c>
      <c r="F34" s="44">
        <v>202699.20499999999</v>
      </c>
      <c r="G34" s="44">
        <v>110.770921</v>
      </c>
      <c r="H34" s="44">
        <v>2112.304521</v>
      </c>
      <c r="I34" s="44">
        <v>7.5033573450000004</v>
      </c>
      <c r="J34" s="44">
        <v>-0.31359011599999997</v>
      </c>
      <c r="K34" s="44">
        <v>1.180153121</v>
      </c>
      <c r="L34" s="44">
        <v>14.831969300000001</v>
      </c>
      <c r="M34" s="44">
        <v>8.5183700899999995</v>
      </c>
      <c r="N34" s="44">
        <v>2.4628513299999999</v>
      </c>
      <c r="O34" s="44">
        <v>1.84044904</v>
      </c>
      <c r="P34" s="44">
        <v>1.0020853999999999</v>
      </c>
      <c r="Q34" s="44">
        <v>1.4123E-3</v>
      </c>
      <c r="R34" s="44">
        <v>99.637241399999994</v>
      </c>
      <c r="S34" s="44">
        <v>95.613058449999997</v>
      </c>
      <c r="T34" s="44">
        <v>0.43101555400000002</v>
      </c>
      <c r="U34" s="44">
        <v>412.59220909999999</v>
      </c>
      <c r="V34" s="44">
        <v>1.7034197900000001</v>
      </c>
      <c r="W34" s="44">
        <v>1.6629875439999999</v>
      </c>
      <c r="X34" s="44">
        <v>3.4068395900000001</v>
      </c>
      <c r="Y34" s="44">
        <v>3.3259750879999999</v>
      </c>
      <c r="Z34" s="44">
        <v>1.3060363E-2</v>
      </c>
      <c r="AA34" s="44">
        <v>4.3543430000000001E-3</v>
      </c>
      <c r="AB34" s="44">
        <v>84</v>
      </c>
      <c r="AC34" s="44" t="s">
        <v>25</v>
      </c>
      <c r="AD34" s="44">
        <v>5923.5720000000001</v>
      </c>
      <c r="AE34" s="44">
        <v>13.04584</v>
      </c>
      <c r="AF34" s="47">
        <v>166.27760000000001</v>
      </c>
      <c r="AG34" s="47">
        <v>0.97176700000000005</v>
      </c>
      <c r="AH34" s="44">
        <v>5.8981070000000004</v>
      </c>
      <c r="AI34" s="44">
        <v>0.38401800000000003</v>
      </c>
      <c r="AJ34" s="44">
        <v>194.39340000000001</v>
      </c>
      <c r="AK34" s="44">
        <v>0.88272499999999998</v>
      </c>
      <c r="AL34" s="44">
        <v>24.68188</v>
      </c>
      <c r="AM34" s="44">
        <v>1.0398829999999999</v>
      </c>
      <c r="AN34" s="48"/>
      <c r="AO34" s="49">
        <f t="shared" si="4"/>
        <v>1.0420882119394598E-2</v>
      </c>
      <c r="AP34" s="49">
        <f t="shared" si="5"/>
        <v>3.7452689144403422E-5</v>
      </c>
      <c r="AQ34" s="49">
        <f t="shared" si="6"/>
        <v>1.2150276218399574E-5</v>
      </c>
      <c r="AR34" s="49">
        <f t="shared" si="7"/>
        <v>9.0797076985024805E-6</v>
      </c>
    </row>
    <row r="35" spans="2:58" s="44" customFormat="1" ht="13">
      <c r="B35" s="44" t="s">
        <v>395</v>
      </c>
      <c r="C35" s="45">
        <v>1</v>
      </c>
      <c r="D35" s="44">
        <v>128038.405</v>
      </c>
      <c r="E35" s="44">
        <v>495.42427600000002</v>
      </c>
      <c r="F35" s="44">
        <v>129166.496</v>
      </c>
      <c r="G35" s="44">
        <v>82.943619600000005</v>
      </c>
      <c r="H35" s="44">
        <v>1348.729707</v>
      </c>
      <c r="I35" s="44">
        <v>6.5645987589999999</v>
      </c>
      <c r="J35" s="44">
        <v>-1.8166355000000001</v>
      </c>
      <c r="K35" s="44">
        <v>0.948268797</v>
      </c>
      <c r="L35" s="44">
        <v>17.8264806</v>
      </c>
      <c r="M35" s="44">
        <v>8.5274470900000008</v>
      </c>
      <c r="N35" s="44">
        <v>3.7784413639999999</v>
      </c>
      <c r="O35" s="44">
        <v>1.6359537129999999</v>
      </c>
      <c r="P35" s="44">
        <v>1.0023175</v>
      </c>
      <c r="Q35" s="44">
        <v>1.4013999999999999E-3</v>
      </c>
      <c r="R35" s="44">
        <v>99.126637700000003</v>
      </c>
      <c r="S35" s="44">
        <v>94.932590439999998</v>
      </c>
      <c r="T35" s="44">
        <v>0.59027830800000003</v>
      </c>
      <c r="U35" s="44">
        <v>409.96485109999998</v>
      </c>
      <c r="V35" s="44">
        <v>2.3100956099999999</v>
      </c>
      <c r="W35" s="44">
        <v>2.2807828190000001</v>
      </c>
      <c r="X35" s="44">
        <v>4.6201912099999998</v>
      </c>
      <c r="Y35" s="44">
        <v>4.5615656380000003</v>
      </c>
      <c r="Z35" s="44">
        <v>2.4584061000000001E-2</v>
      </c>
      <c r="AA35" s="44">
        <v>5.7451480000000003E-3</v>
      </c>
      <c r="AB35" s="44">
        <v>84</v>
      </c>
      <c r="AC35" s="44" t="s">
        <v>25</v>
      </c>
      <c r="AD35" s="44">
        <v>5956.9610000000002</v>
      </c>
      <c r="AE35" s="44">
        <v>12.47569</v>
      </c>
      <c r="AF35" s="47">
        <v>166.1823</v>
      </c>
      <c r="AG35" s="47">
        <v>0.93191900000000005</v>
      </c>
      <c r="AH35" s="44">
        <v>5.9716570000000004</v>
      </c>
      <c r="AI35" s="44">
        <v>0.45421</v>
      </c>
      <c r="AJ35" s="44">
        <v>195.5471</v>
      </c>
      <c r="AK35" s="44">
        <v>0.88025900000000001</v>
      </c>
      <c r="AL35" s="44">
        <v>23.998010000000001</v>
      </c>
      <c r="AM35" s="44">
        <v>0.96802200000000005</v>
      </c>
      <c r="AN35" s="48"/>
      <c r="AO35" s="49">
        <f t="shared" si="4"/>
        <v>1.0441792173413143E-2</v>
      </c>
      <c r="AP35" s="49">
        <f t="shared" si="5"/>
        <v>5.1263170333470663E-5</v>
      </c>
      <c r="AQ35" s="49">
        <f t="shared" si="6"/>
        <v>2.9252487920706619E-5</v>
      </c>
      <c r="AR35" s="49">
        <f t="shared" si="7"/>
        <v>1.2665478765059486E-5</v>
      </c>
    </row>
    <row r="36" spans="2:58" s="44" customFormat="1" ht="13">
      <c r="B36" s="44" t="s">
        <v>396</v>
      </c>
      <c r="C36" s="45">
        <v>1.1000000000000001</v>
      </c>
      <c r="D36" s="44">
        <v>125360.496</v>
      </c>
      <c r="E36" s="44">
        <v>464.30632400000002</v>
      </c>
      <c r="F36" s="44">
        <v>125956.51300000001</v>
      </c>
      <c r="G36" s="44">
        <v>81.104856799999993</v>
      </c>
      <c r="H36" s="44">
        <v>1301.0653030000001</v>
      </c>
      <c r="I36" s="44">
        <v>7.0975343469999999</v>
      </c>
      <c r="J36" s="44">
        <v>-0.19650032200000001</v>
      </c>
      <c r="K36" s="44">
        <v>1.0596931540000001</v>
      </c>
      <c r="L36" s="44">
        <v>34.332538499999998</v>
      </c>
      <c r="M36" s="44">
        <v>7.0206922</v>
      </c>
      <c r="N36" s="44">
        <v>1.9963061209999999</v>
      </c>
      <c r="O36" s="44">
        <v>1.5312411100000001</v>
      </c>
      <c r="P36" s="44">
        <v>1.0030361000000001</v>
      </c>
      <c r="Q36" s="44">
        <v>1.3847E-3</v>
      </c>
      <c r="R36" s="44">
        <v>99.526807199999993</v>
      </c>
      <c r="S36" s="44">
        <v>96.352193790000001</v>
      </c>
      <c r="T36" s="44">
        <v>0.63531688600000003</v>
      </c>
      <c r="U36" s="44">
        <v>415.44176879999998</v>
      </c>
      <c r="V36" s="44">
        <v>2.4753736900000001</v>
      </c>
      <c r="W36" s="44">
        <v>2.4473834889999999</v>
      </c>
      <c r="X36" s="44">
        <v>4.9507473900000001</v>
      </c>
      <c r="Y36" s="44">
        <v>4.8947669779999998</v>
      </c>
      <c r="Z36" s="44">
        <v>4.9081719000000003E-2</v>
      </c>
      <c r="AA36" s="44">
        <v>2.3201770000000001E-3</v>
      </c>
      <c r="AB36" s="44">
        <v>84</v>
      </c>
      <c r="AC36" s="44" t="s">
        <v>25</v>
      </c>
      <c r="AD36" s="44">
        <v>5965.9489999999996</v>
      </c>
      <c r="AE36" s="44">
        <v>13.34154</v>
      </c>
      <c r="AF36" s="47">
        <v>166.03710000000001</v>
      </c>
      <c r="AG36" s="47">
        <v>0.75396200000000002</v>
      </c>
      <c r="AH36" s="44">
        <v>5.9914560000000003</v>
      </c>
      <c r="AI36" s="44">
        <v>0.49987500000000001</v>
      </c>
      <c r="AJ36" s="44">
        <v>195.46799999999999</v>
      </c>
      <c r="AK36" s="44">
        <v>0.81362199999999996</v>
      </c>
      <c r="AL36" s="44">
        <v>23.858550000000001</v>
      </c>
      <c r="AM36" s="44">
        <v>0.92130900000000004</v>
      </c>
      <c r="AN36" s="48"/>
      <c r="AO36" s="49">
        <f t="shared" si="4"/>
        <v>1.0329480167492411E-2</v>
      </c>
      <c r="AP36" s="49">
        <f t="shared" si="5"/>
        <v>5.6740275623589445E-5</v>
      </c>
      <c r="AQ36" s="49">
        <f t="shared" si="6"/>
        <v>1.5849169474864708E-5</v>
      </c>
      <c r="AR36" s="49">
        <f t="shared" si="7"/>
        <v>1.2156907277607237E-5</v>
      </c>
    </row>
    <row r="37" spans="2:58" s="44" customFormat="1" ht="13">
      <c r="B37" s="44" t="s">
        <v>397</v>
      </c>
      <c r="C37" s="45">
        <v>1.2</v>
      </c>
      <c r="D37" s="44">
        <v>97631.420499999993</v>
      </c>
      <c r="E37" s="44">
        <v>495.39060999999998</v>
      </c>
      <c r="F37" s="44">
        <v>98944.378200000006</v>
      </c>
      <c r="G37" s="44">
        <v>62.7087614</v>
      </c>
      <c r="H37" s="44">
        <v>1038.3241599999999</v>
      </c>
      <c r="I37" s="44">
        <v>6.9168821210000004</v>
      </c>
      <c r="J37" s="44">
        <v>1.592401167</v>
      </c>
      <c r="K37" s="44">
        <v>1.060569807</v>
      </c>
      <c r="L37" s="44">
        <v>19.5775665</v>
      </c>
      <c r="M37" s="44">
        <v>7.8973112800000003</v>
      </c>
      <c r="N37" s="44">
        <v>4.3976341459999997</v>
      </c>
      <c r="O37" s="44">
        <v>1.645912759</v>
      </c>
      <c r="P37" s="44">
        <v>1.0037547</v>
      </c>
      <c r="Q37" s="44">
        <v>1.3680000000000001E-3</v>
      </c>
      <c r="R37" s="44">
        <v>98.673034599999994</v>
      </c>
      <c r="S37" s="44">
        <v>94.027880949999997</v>
      </c>
      <c r="T37" s="44">
        <v>0.78738495600000002</v>
      </c>
      <c r="U37" s="44">
        <v>406.46575059999998</v>
      </c>
      <c r="V37" s="44">
        <v>3.0699402600000001</v>
      </c>
      <c r="W37" s="44">
        <v>3.0482786150000001</v>
      </c>
      <c r="X37" s="44">
        <v>6.1398805200000002</v>
      </c>
      <c r="Y37" s="44">
        <v>6.0965572300000002</v>
      </c>
      <c r="Z37" s="44">
        <v>3.5070235999999998E-2</v>
      </c>
      <c r="AA37" s="44">
        <v>5.9402539999999998E-3</v>
      </c>
      <c r="AB37" s="44">
        <v>84</v>
      </c>
      <c r="AC37" s="44" t="s">
        <v>25</v>
      </c>
      <c r="AD37" s="44">
        <v>5974.9120000000003</v>
      </c>
      <c r="AE37" s="44">
        <v>14.53919</v>
      </c>
      <c r="AF37" s="47">
        <v>165.8922</v>
      </c>
      <c r="AG37" s="47">
        <v>0.745</v>
      </c>
      <c r="AH37" s="44">
        <v>6.0112009999999998</v>
      </c>
      <c r="AI37" s="44">
        <v>0.55230299999999999</v>
      </c>
      <c r="AJ37" s="44">
        <v>195.38910000000001</v>
      </c>
      <c r="AK37" s="44">
        <v>0.93983499999999998</v>
      </c>
      <c r="AL37" s="44">
        <v>23.719460000000002</v>
      </c>
      <c r="AM37" s="44">
        <v>1.090489</v>
      </c>
      <c r="AN37" s="48"/>
      <c r="AO37" s="49">
        <f t="shared" si="4"/>
        <v>1.0494018749617043E-2</v>
      </c>
      <c r="AP37" s="49">
        <f t="shared" si="5"/>
        <v>7.0222439344590025E-5</v>
      </c>
      <c r="AQ37" s="49">
        <f t="shared" si="6"/>
        <v>4.4445518037527059E-5</v>
      </c>
      <c r="AR37" s="49">
        <f t="shared" si="7"/>
        <v>1.6634751248559645E-5</v>
      </c>
    </row>
    <row r="38" spans="2:58" s="44" customFormat="1" ht="13">
      <c r="B38" s="44" t="s">
        <v>398</v>
      </c>
      <c r="C38" s="45">
        <v>1.4</v>
      </c>
      <c r="D38" s="44">
        <v>40182.000599999999</v>
      </c>
      <c r="E38" s="44">
        <v>504.56824</v>
      </c>
      <c r="F38" s="44">
        <v>40144.180200000003</v>
      </c>
      <c r="G38" s="44">
        <v>39.060955900000003</v>
      </c>
      <c r="H38" s="44">
        <v>414.3192684</v>
      </c>
      <c r="I38" s="44">
        <v>4.3171429330000004</v>
      </c>
      <c r="J38" s="44">
        <v>-1.6013331550000001</v>
      </c>
      <c r="K38" s="44">
        <v>0.868674897</v>
      </c>
      <c r="L38" s="44">
        <v>11.3605512</v>
      </c>
      <c r="M38" s="44">
        <v>8.0668399199999996</v>
      </c>
      <c r="N38" s="44">
        <v>-0.126676118</v>
      </c>
      <c r="O38" s="44">
        <v>1.6849344239999999</v>
      </c>
      <c r="P38" s="44">
        <v>1.0044732999999999</v>
      </c>
      <c r="Q38" s="44">
        <v>1.3512999999999999E-3</v>
      </c>
      <c r="R38" s="44">
        <v>100.094211</v>
      </c>
      <c r="S38" s="44">
        <v>96.983180989999994</v>
      </c>
      <c r="T38" s="44">
        <v>1.582500523</v>
      </c>
      <c r="U38" s="44">
        <v>417.87084099999998</v>
      </c>
      <c r="V38" s="44">
        <v>6.0993874999999997</v>
      </c>
      <c r="W38" s="44">
        <v>6.0879637689999999</v>
      </c>
      <c r="X38" s="44">
        <v>12.198774999999999</v>
      </c>
      <c r="Y38" s="44">
        <v>12.17592754</v>
      </c>
      <c r="Z38" s="44">
        <v>5.1000826999999999E-2</v>
      </c>
      <c r="AA38" s="44">
        <v>2.6246347E-2</v>
      </c>
      <c r="AB38" s="44">
        <v>84</v>
      </c>
      <c r="AC38" s="44" t="s">
        <v>25</v>
      </c>
      <c r="AD38" s="44">
        <v>5963.1859999999997</v>
      </c>
      <c r="AE38" s="44">
        <v>12.52031</v>
      </c>
      <c r="AF38" s="47">
        <v>165.70650000000001</v>
      </c>
      <c r="AG38" s="47">
        <v>0.70929900000000001</v>
      </c>
      <c r="AH38" s="44">
        <v>5.9383109999999997</v>
      </c>
      <c r="AI38" s="44">
        <v>0.49810900000000002</v>
      </c>
      <c r="AJ38" s="44">
        <v>195.41489999999999</v>
      </c>
      <c r="AK38" s="44">
        <v>0.98072599999999999</v>
      </c>
      <c r="AL38" s="44">
        <v>22.874970000000001</v>
      </c>
      <c r="AM38" s="44">
        <v>1.1403909999999999</v>
      </c>
      <c r="AN38" s="48"/>
      <c r="AO38" s="49">
        <f t="shared" si="4"/>
        <v>1.0320780405424744E-2</v>
      </c>
      <c r="AP38" s="49">
        <f t="shared" si="5"/>
        <v>1.0800880382553096E-4</v>
      </c>
      <c r="AQ38" s="49">
        <f t="shared" si="6"/>
        <v>-3.1555288305526287E-6</v>
      </c>
      <c r="AR38" s="49">
        <f t="shared" si="7"/>
        <v>-4.1972072168716096E-5</v>
      </c>
    </row>
    <row r="39" spans="2:58" s="44" customFormat="1" ht="13">
      <c r="B39" s="44" t="s">
        <v>399</v>
      </c>
      <c r="C39" s="45">
        <v>1.5</v>
      </c>
      <c r="D39" s="44">
        <v>53289.747600000002</v>
      </c>
      <c r="E39" s="44">
        <v>452.91832099999999</v>
      </c>
      <c r="F39" s="44">
        <v>55094.343800000002</v>
      </c>
      <c r="G39" s="44">
        <v>46.600696800000001</v>
      </c>
      <c r="H39" s="44">
        <v>569.1642928</v>
      </c>
      <c r="I39" s="44">
        <v>4.541113481</v>
      </c>
      <c r="J39" s="44">
        <v>0.59059952400000004</v>
      </c>
      <c r="K39" s="44">
        <v>0.922218863</v>
      </c>
      <c r="L39" s="44">
        <v>14.800189700000001</v>
      </c>
      <c r="M39" s="44">
        <v>7.6564916099999998</v>
      </c>
      <c r="N39" s="44">
        <v>6.0443333539999999</v>
      </c>
      <c r="O39" s="44">
        <v>1.508945191</v>
      </c>
      <c r="P39" s="44">
        <v>1.0051920000000001</v>
      </c>
      <c r="Q39" s="44">
        <v>1.3347000000000001E-3</v>
      </c>
      <c r="R39" s="44">
        <v>96.724534599999998</v>
      </c>
      <c r="S39" s="44">
        <v>93.628058359999997</v>
      </c>
      <c r="T39" s="44">
        <v>1.091452882</v>
      </c>
      <c r="U39" s="44">
        <v>404.91721639999997</v>
      </c>
      <c r="V39" s="44">
        <v>4.2446002800000002</v>
      </c>
      <c r="W39" s="44">
        <v>4.229066123</v>
      </c>
      <c r="X39" s="44">
        <v>8.4892005600000005</v>
      </c>
      <c r="Y39" s="44">
        <v>8.4581322459999999</v>
      </c>
      <c r="Z39" s="44">
        <v>4.8366267999999997E-2</v>
      </c>
      <c r="AA39" s="44">
        <v>1.3329868E-2</v>
      </c>
      <c r="AB39" s="44">
        <v>84</v>
      </c>
      <c r="AC39" s="44" t="s">
        <v>25</v>
      </c>
      <c r="AD39" s="44">
        <v>5946.3959999999997</v>
      </c>
      <c r="AE39" s="44">
        <v>12.10887</v>
      </c>
      <c r="AF39" s="47">
        <v>165.6737</v>
      </c>
      <c r="AG39" s="47">
        <v>0.67917799999999995</v>
      </c>
      <c r="AH39" s="44">
        <v>5.863181</v>
      </c>
      <c r="AI39" s="44">
        <v>0.43477100000000002</v>
      </c>
      <c r="AJ39" s="44">
        <v>195.4999</v>
      </c>
      <c r="AK39" s="44">
        <v>0.85843499999999995</v>
      </c>
      <c r="AL39" s="44">
        <v>22.303509999999999</v>
      </c>
      <c r="AM39" s="44">
        <v>0.98723899999999998</v>
      </c>
      <c r="AN39" s="48"/>
      <c r="AO39" s="49">
        <f t="shared" si="4"/>
        <v>1.0330720969581635E-2</v>
      </c>
      <c r="AP39" s="49">
        <f t="shared" si="5"/>
        <v>8.2886196368025687E-5</v>
      </c>
      <c r="AQ39" s="49">
        <f t="shared" si="6"/>
        <v>1.0970878201112179E-4</v>
      </c>
      <c r="AR39" s="49">
        <f t="shared" si="7"/>
        <v>2.7388543865323978E-5</v>
      </c>
    </row>
    <row r="40" spans="2:58" s="44" customFormat="1" ht="14" thickBot="1">
      <c r="B40" s="50" t="s">
        <v>400</v>
      </c>
      <c r="C40" s="51">
        <v>1.6</v>
      </c>
      <c r="D40" s="50">
        <v>64784.3632</v>
      </c>
      <c r="E40" s="50">
        <v>463.50083799999999</v>
      </c>
      <c r="F40" s="50">
        <v>65975.576499999996</v>
      </c>
      <c r="G40" s="50">
        <v>50.083329599999999</v>
      </c>
      <c r="H40" s="50">
        <v>685.59297930000002</v>
      </c>
      <c r="I40" s="50">
        <v>5.468374592</v>
      </c>
      <c r="J40" s="50">
        <v>-2.5927951440000001</v>
      </c>
      <c r="K40" s="50">
        <v>0.79758242400000001</v>
      </c>
      <c r="L40" s="50">
        <v>14.5423454</v>
      </c>
      <c r="M40" s="50">
        <v>8.4279759399999996</v>
      </c>
      <c r="N40" s="50">
        <v>3.9898622829999999</v>
      </c>
      <c r="O40" s="50">
        <v>1.5433593590000001</v>
      </c>
      <c r="P40" s="50">
        <v>1.0059106</v>
      </c>
      <c r="Q40" s="50">
        <v>1.3179999999999999E-3</v>
      </c>
      <c r="R40" s="50">
        <v>98.194463200000001</v>
      </c>
      <c r="S40" s="50">
        <v>94.493912789999996</v>
      </c>
      <c r="T40" s="50">
        <v>1.0124777780000001</v>
      </c>
      <c r="U40" s="50">
        <v>408.26904469999999</v>
      </c>
      <c r="V40" s="50">
        <v>3.93281444</v>
      </c>
      <c r="W40" s="50">
        <v>3.915794746</v>
      </c>
      <c r="X40" s="50">
        <v>7.86562889</v>
      </c>
      <c r="Y40" s="50">
        <v>7.831589492</v>
      </c>
      <c r="Z40" s="50">
        <v>3.9453091000000003E-2</v>
      </c>
      <c r="AA40" s="50">
        <v>1.3565989000000001E-2</v>
      </c>
      <c r="AB40" s="50">
        <v>84</v>
      </c>
      <c r="AC40" s="50" t="s">
        <v>25</v>
      </c>
      <c r="AD40" s="50">
        <v>5928.6509999999998</v>
      </c>
      <c r="AE40" s="50">
        <v>14.294739999999999</v>
      </c>
      <c r="AF40" s="52">
        <v>165.63900000000001</v>
      </c>
      <c r="AG40" s="52">
        <v>0.79545399999999999</v>
      </c>
      <c r="AH40" s="50">
        <v>5.7837779999999999</v>
      </c>
      <c r="AI40" s="50">
        <v>0.40850900000000001</v>
      </c>
      <c r="AJ40" s="50">
        <v>195.58969999999999</v>
      </c>
      <c r="AK40" s="50">
        <v>0.81087699999999996</v>
      </c>
      <c r="AL40" s="50">
        <v>21.699529999999999</v>
      </c>
      <c r="AM40" s="50">
        <v>0.91289500000000001</v>
      </c>
      <c r="AN40" s="50"/>
      <c r="AO40" s="53">
        <f t="shared" si="4"/>
        <v>1.0391617863316436E-2</v>
      </c>
      <c r="AP40" s="53">
        <f t="shared" si="5"/>
        <v>8.3259374791315926E-5</v>
      </c>
      <c r="AQ40" s="53">
        <f t="shared" si="6"/>
        <v>6.0474837730292515E-5</v>
      </c>
      <c r="AR40" s="53">
        <f t="shared" si="7"/>
        <v>2.3392934367589264E-5</v>
      </c>
    </row>
    <row r="41" spans="2:58" ht="15.75" customHeight="1">
      <c r="B41" s="3" t="s">
        <v>134</v>
      </c>
      <c r="C41" s="3"/>
      <c r="D41" s="54"/>
      <c r="E41" s="3" t="s">
        <v>401</v>
      </c>
      <c r="F41" s="3"/>
      <c r="K41" s="3"/>
      <c r="L41" s="3"/>
      <c r="M41" s="3"/>
      <c r="N41" s="55"/>
      <c r="AC41" s="55"/>
      <c r="AD41" s="55"/>
      <c r="AE41" s="55"/>
      <c r="AF41" s="55"/>
      <c r="AG41" s="55"/>
      <c r="AH41" s="55"/>
      <c r="AN41" s="20"/>
      <c r="AO41" s="20"/>
      <c r="AP41" s="20"/>
      <c r="AQ41" s="20"/>
      <c r="AR41" s="20"/>
      <c r="AS41" s="20"/>
      <c r="AV41" s="58"/>
      <c r="AW41" s="2"/>
      <c r="AX41" s="2"/>
      <c r="AY41" s="1"/>
      <c r="AZ41" s="1"/>
      <c r="BA41" s="1"/>
      <c r="BB41" s="1"/>
      <c r="BC41" s="1"/>
      <c r="BD41" s="1"/>
      <c r="BE41" s="1"/>
      <c r="BF41" s="1"/>
    </row>
    <row r="42" spans="2:58" ht="15.75" customHeight="1">
      <c r="B42" s="3"/>
      <c r="C42" s="3"/>
      <c r="D42" s="54"/>
      <c r="E42" s="3"/>
      <c r="F42" s="3"/>
      <c r="K42" s="3"/>
      <c r="L42" s="3"/>
      <c r="M42" s="3"/>
      <c r="N42" s="55"/>
      <c r="AC42" s="55"/>
      <c r="AD42" s="55"/>
      <c r="AE42" s="55"/>
      <c r="AF42" s="55"/>
      <c r="AG42" s="55"/>
      <c r="AH42" s="55"/>
      <c r="AN42" s="20"/>
      <c r="AO42" s="20"/>
      <c r="AP42" s="20"/>
      <c r="AQ42" s="20"/>
      <c r="AR42" s="20"/>
      <c r="AS42" s="20"/>
      <c r="AV42" s="58"/>
      <c r="AW42" s="2"/>
      <c r="AX42" s="2"/>
      <c r="AY42" s="1"/>
      <c r="AZ42" s="1"/>
      <c r="BA42" s="1"/>
      <c r="BB42" s="1"/>
      <c r="BC42" s="1"/>
      <c r="BD42" s="1"/>
      <c r="BE42" s="1"/>
      <c r="BF42" s="1"/>
    </row>
    <row r="43" spans="2:58" ht="15.75" customHeight="1">
      <c r="B43" s="3"/>
      <c r="C43" s="3"/>
      <c r="D43" s="54"/>
      <c r="E43" s="3"/>
      <c r="F43" s="3"/>
      <c r="K43" s="3"/>
      <c r="L43" s="3"/>
      <c r="M43" s="3"/>
      <c r="N43" s="55"/>
      <c r="AC43" s="55"/>
      <c r="AD43" s="55"/>
      <c r="AE43" s="55"/>
      <c r="AF43" s="55"/>
      <c r="AG43" s="55"/>
      <c r="AH43" s="55"/>
      <c r="AN43" s="20"/>
      <c r="AO43" s="20"/>
      <c r="AP43" s="20"/>
      <c r="AQ43" s="20"/>
      <c r="AR43" s="20"/>
      <c r="AS43" s="20"/>
      <c r="AV43" s="58"/>
      <c r="AW43" s="2"/>
      <c r="AX43" s="2"/>
      <c r="AY43" s="1"/>
      <c r="AZ43" s="1"/>
      <c r="BA43" s="1"/>
      <c r="BB43" s="1"/>
      <c r="BC43" s="1"/>
      <c r="BD43" s="1"/>
      <c r="BE43" s="1"/>
      <c r="BF43" s="1"/>
    </row>
    <row r="44" spans="2:58" ht="15.75" customHeight="1">
      <c r="B44" s="22"/>
      <c r="C44" s="22"/>
      <c r="D44" s="22"/>
      <c r="E44" s="22"/>
      <c r="F44" s="22"/>
      <c r="G44" s="18"/>
      <c r="H44" s="18"/>
      <c r="I44" s="18"/>
      <c r="J44" s="18"/>
      <c r="K44" s="18"/>
      <c r="L44" s="18"/>
      <c r="M44" s="18"/>
      <c r="N44" s="63"/>
      <c r="O44" s="22"/>
      <c r="P44" s="18"/>
      <c r="Q44" s="18"/>
      <c r="R44" s="18"/>
      <c r="S44" s="18"/>
      <c r="T44" s="18"/>
      <c r="U44" s="18"/>
      <c r="V44" s="18"/>
      <c r="W44" s="18"/>
      <c r="X44" s="18"/>
      <c r="Y44" s="64"/>
      <c r="Z44" s="65"/>
      <c r="AA44" s="65"/>
      <c r="AB44" s="65"/>
      <c r="AC44" s="22"/>
      <c r="AD44" s="22"/>
      <c r="AE44" s="22"/>
      <c r="AF44" s="22"/>
      <c r="AG44" s="22"/>
      <c r="AH44" s="22"/>
      <c r="AI44" s="18"/>
      <c r="AJ44" s="65"/>
      <c r="AK44" s="18"/>
      <c r="AL44" s="18"/>
      <c r="AM44" s="18"/>
      <c r="AN44" s="18"/>
      <c r="AO44" s="18"/>
      <c r="AP44" s="18"/>
      <c r="AQ44" s="18"/>
      <c r="AR44" s="18"/>
      <c r="AS44" s="20"/>
      <c r="AV44" s="21"/>
      <c r="AW44" s="2"/>
      <c r="AX44" s="2"/>
      <c r="AY44" s="1"/>
      <c r="AZ44" s="1"/>
      <c r="BA44" s="1"/>
      <c r="BB44" s="1"/>
      <c r="BC44" s="1"/>
      <c r="BD44" s="1"/>
      <c r="BE44" s="1"/>
      <c r="BF44" s="1"/>
    </row>
    <row r="45" spans="2:58" ht="13">
      <c r="AC45" s="55"/>
      <c r="AD45" s="55"/>
      <c r="AE45" s="55"/>
      <c r="AF45" s="55"/>
      <c r="AG45" s="55"/>
      <c r="AH45" s="55"/>
      <c r="AJ45" s="35"/>
      <c r="AN45" s="20"/>
      <c r="AO45" s="20"/>
      <c r="AP45" s="20"/>
      <c r="AQ45" s="20"/>
      <c r="AR45" s="20"/>
      <c r="AS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>
      <c r="B46" s="24" t="s">
        <v>59</v>
      </c>
      <c r="C46" s="24"/>
      <c r="D46" s="24"/>
      <c r="E46" s="24"/>
      <c r="F46" s="24"/>
      <c r="AN46" s="20"/>
      <c r="AO46" s="20"/>
      <c r="AP46" s="20"/>
      <c r="AQ46" s="20"/>
      <c r="AR46" s="20"/>
      <c r="AS46" s="20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>
      <c r="B47" s="1" t="s">
        <v>60</v>
      </c>
      <c r="AE47" s="35"/>
      <c r="AN47" s="20"/>
      <c r="AO47" s="20"/>
      <c r="AP47" s="20"/>
      <c r="AQ47" s="20"/>
      <c r="AR47" s="20"/>
      <c r="AS47" s="20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>
      <c r="B48" s="1" t="s">
        <v>61</v>
      </c>
      <c r="AN48" s="20"/>
      <c r="AO48" s="20"/>
      <c r="AP48" s="20"/>
      <c r="AQ48" s="20"/>
      <c r="AR48" s="20"/>
      <c r="AS48" s="20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3">
      <c r="B49" s="25" t="s">
        <v>63</v>
      </c>
      <c r="C49" s="26"/>
      <c r="D49" s="26"/>
      <c r="E49" s="26"/>
      <c r="F49" s="26"/>
      <c r="AJ49" s="35"/>
      <c r="AN49" s="20"/>
      <c r="AO49" s="20"/>
      <c r="AP49" s="20"/>
      <c r="AQ49" s="20"/>
      <c r="AR49" s="20"/>
      <c r="AS49" s="20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ht="13">
      <c r="C50" s="26"/>
      <c r="D50" s="26"/>
      <c r="E50" s="26"/>
      <c r="F50" s="26"/>
      <c r="AJ50" s="35"/>
      <c r="AN50" s="20"/>
      <c r="AO50" s="20"/>
      <c r="AP50" s="20"/>
      <c r="AQ50" s="20"/>
      <c r="AR50" s="20"/>
      <c r="AS50" s="20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3">
      <c r="B51" s="26" t="s">
        <v>178</v>
      </c>
      <c r="C51" s="26"/>
      <c r="D51" s="26"/>
      <c r="E51" s="26"/>
      <c r="F51" s="26"/>
      <c r="AJ51" s="35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3" spans="2:58">
      <c r="B53" s="24" t="s">
        <v>65</v>
      </c>
      <c r="K53" s="24" t="s">
        <v>66</v>
      </c>
      <c r="L53" s="24"/>
      <c r="M53" s="24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5" spans="2:58">
      <c r="B55" s="24" t="s">
        <v>67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7">
      <c r="B56" s="1" t="s">
        <v>151</v>
      </c>
      <c r="F56" s="1" t="s">
        <v>69</v>
      </c>
      <c r="K56" s="1" t="s">
        <v>70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9" spans="2:58">
      <c r="B59" s="24" t="s">
        <v>71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1" t="s">
        <v>72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73</v>
      </c>
      <c r="C61" s="28"/>
      <c r="D61" s="28"/>
      <c r="E61" s="28"/>
      <c r="F61" s="28" t="s">
        <v>74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75</v>
      </c>
      <c r="C62" s="28"/>
      <c r="D62" s="28"/>
      <c r="E62" s="28"/>
      <c r="F62" s="28" t="s">
        <v>76</v>
      </c>
      <c r="G62" s="28"/>
      <c r="H62" s="28"/>
      <c r="I62" s="2"/>
      <c r="J62" s="2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7">
      <c r="B63" s="28" t="s">
        <v>77</v>
      </c>
      <c r="C63" s="28"/>
      <c r="D63" s="28"/>
      <c r="E63" s="28"/>
      <c r="F63" s="28" t="s">
        <v>78</v>
      </c>
      <c r="G63" s="28"/>
      <c r="H63" s="28"/>
      <c r="I63" s="2"/>
      <c r="J63" s="2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7">
      <c r="B64" s="28" t="s">
        <v>79</v>
      </c>
      <c r="C64" s="28"/>
      <c r="D64" s="28"/>
      <c r="E64" s="28"/>
      <c r="F64" s="28" t="s">
        <v>80</v>
      </c>
      <c r="G64" s="28"/>
      <c r="H64" s="28"/>
      <c r="I64" s="2"/>
      <c r="J64" s="2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28" t="s">
        <v>81</v>
      </c>
      <c r="C65" s="28"/>
      <c r="D65" s="28"/>
      <c r="E65" s="28"/>
      <c r="F65" s="28" t="s">
        <v>82</v>
      </c>
      <c r="G65" s="28"/>
      <c r="H65" s="28"/>
      <c r="I65" s="2"/>
      <c r="J65" s="2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28" t="s">
        <v>83</v>
      </c>
      <c r="C66" s="28"/>
      <c r="D66" s="28"/>
      <c r="E66" s="28"/>
      <c r="F66" s="28" t="s">
        <v>84</v>
      </c>
      <c r="G66" s="28"/>
      <c r="H66" s="28"/>
      <c r="I66" s="2"/>
      <c r="J66" s="2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7">
      <c r="B67" s="28" t="s">
        <v>85</v>
      </c>
      <c r="C67" s="28"/>
      <c r="D67" s="28"/>
      <c r="E67" s="28"/>
      <c r="F67" s="28" t="s">
        <v>86</v>
      </c>
      <c r="G67" s="28"/>
      <c r="H67" s="28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9" spans="2:58">
      <c r="B69" s="24" t="s">
        <v>87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1" t="s">
        <v>88</v>
      </c>
      <c r="F70" s="1" t="s">
        <v>89</v>
      </c>
      <c r="K70" s="1" t="s">
        <v>90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1" t="s">
        <v>91</v>
      </c>
      <c r="F71" s="1" t="s">
        <v>92</v>
      </c>
      <c r="K71" s="1" t="s">
        <v>90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>
      <c r="B72" s="30" t="s">
        <v>93</v>
      </c>
      <c r="F72" s="1" t="s">
        <v>94</v>
      </c>
      <c r="K72" s="1" t="s">
        <v>95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>
      <c r="B73" s="1" t="s">
        <v>10</v>
      </c>
      <c r="F73" s="1" t="s">
        <v>96</v>
      </c>
      <c r="K73" s="1" t="s">
        <v>97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1" t="s">
        <v>98</v>
      </c>
      <c r="F74" s="1" t="s">
        <v>99</v>
      </c>
      <c r="K74" s="1" t="s">
        <v>100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7" spans="2:58">
      <c r="B77" s="24"/>
      <c r="C77" s="24"/>
      <c r="D77" s="24"/>
      <c r="E77" s="24"/>
      <c r="F77" s="24"/>
    </row>
  </sheetData>
  <mergeCells count="2">
    <mergeCell ref="B6:B7"/>
    <mergeCell ref="B27:B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AB1ED-2C09-074E-BEED-7D4D8A43AAA4}">
  <sheetPr>
    <pageSetUpPr autoPageBreaks="0"/>
  </sheetPr>
  <dimension ref="B1:BF84"/>
  <sheetViews>
    <sheetView showGridLines="0" topLeftCell="A4" zoomScaleNormal="100" workbookViewId="0">
      <selection activeCell="Q70" sqref="Q70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5" style="1" bestFit="1" customWidth="1"/>
    <col min="21" max="21" width="8.83203125" style="1"/>
    <col min="22" max="24" width="9.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402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403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3" t="s">
        <v>404</v>
      </c>
      <c r="C7" s="14">
        <v>0.6</v>
      </c>
      <c r="G7" s="15">
        <v>201611.63800000001</v>
      </c>
      <c r="H7" s="15">
        <v>751.97258069999998</v>
      </c>
      <c r="I7" s="15">
        <v>9530.9919630000004</v>
      </c>
      <c r="J7" s="15">
        <v>20.985190530000001</v>
      </c>
      <c r="K7" s="15">
        <v>2.672744426</v>
      </c>
      <c r="L7" s="15">
        <v>55.24056478</v>
      </c>
      <c r="M7" s="15">
        <v>28.945428509999999</v>
      </c>
      <c r="N7" s="15">
        <v>5.88657115</v>
      </c>
      <c r="O7" s="15">
        <v>55.24056478</v>
      </c>
      <c r="P7" s="15">
        <v>2.490205145</v>
      </c>
      <c r="Q7" s="15">
        <v>1.0038762000000001</v>
      </c>
      <c r="R7" s="15">
        <v>1.2815000000000001E-3</v>
      </c>
      <c r="S7" s="15">
        <v>92</v>
      </c>
      <c r="T7" s="15">
        <v>21.15326911</v>
      </c>
      <c r="U7" s="15">
        <v>9.1619099999999995E-2</v>
      </c>
      <c r="V7" s="15">
        <v>5.5999999999999999E-3</v>
      </c>
      <c r="W7" s="15">
        <v>2.0999999999999999E-3</v>
      </c>
      <c r="X7" s="15">
        <v>60</v>
      </c>
      <c r="Y7" s="15" t="s">
        <v>25</v>
      </c>
      <c r="Z7" s="15">
        <v>7733.451</v>
      </c>
      <c r="AA7" s="15">
        <v>17.703600000000002</v>
      </c>
      <c r="AB7" s="15">
        <v>197.90369999999999</v>
      </c>
      <c r="AC7" s="15">
        <v>0.92593300000000001</v>
      </c>
      <c r="AD7" s="15">
        <v>7.1095550000000003</v>
      </c>
      <c r="AE7" s="15">
        <v>0.61995100000000003</v>
      </c>
      <c r="AF7" s="15">
        <v>276.0265</v>
      </c>
      <c r="AG7" s="15">
        <v>1.035995</v>
      </c>
      <c r="AH7" s="15">
        <v>35.370710000000003</v>
      </c>
      <c r="AI7" s="15">
        <v>1.046376</v>
      </c>
    </row>
    <row r="8" spans="2:58" s="8" customFormat="1">
      <c r="B8" s="13" t="s">
        <v>405</v>
      </c>
      <c r="C8" s="14">
        <v>0.6</v>
      </c>
      <c r="G8" s="15">
        <v>304009.217</v>
      </c>
      <c r="H8" s="15">
        <v>820.66830479999999</v>
      </c>
      <c r="I8" s="15">
        <v>14366.883970000001</v>
      </c>
      <c r="J8" s="15">
        <v>27.936157059999999</v>
      </c>
      <c r="K8" s="15">
        <v>3.4144234170000001</v>
      </c>
      <c r="L8" s="15">
        <v>107.4300841</v>
      </c>
      <c r="M8" s="15">
        <v>33.898520429999998</v>
      </c>
      <c r="N8" s="15">
        <v>5.516194649</v>
      </c>
      <c r="O8" s="15">
        <v>107.4300841</v>
      </c>
      <c r="P8" s="15">
        <v>2.678605637</v>
      </c>
      <c r="Q8" s="15">
        <v>1.0038435000000001</v>
      </c>
      <c r="R8" s="15">
        <v>1.2786E-3</v>
      </c>
      <c r="S8" s="15">
        <v>90</v>
      </c>
      <c r="T8" s="15">
        <v>21.160414280000001</v>
      </c>
      <c r="U8" s="15">
        <v>7.0398480999999999E-2</v>
      </c>
      <c r="V8" s="15">
        <v>4.0000000000000001E-3</v>
      </c>
      <c r="W8" s="15">
        <v>1E-3</v>
      </c>
      <c r="X8" s="15">
        <v>60</v>
      </c>
      <c r="Y8" s="15" t="s">
        <v>25</v>
      </c>
      <c r="Z8" s="15">
        <v>7645.9679999999998</v>
      </c>
      <c r="AA8" s="15">
        <v>20.687139999999999</v>
      </c>
      <c r="AB8" s="15">
        <v>198.18190000000001</v>
      </c>
      <c r="AC8" s="15">
        <v>0.88766299999999998</v>
      </c>
      <c r="AD8" s="15">
        <v>7.0873429999999997</v>
      </c>
      <c r="AE8" s="15">
        <v>0.56760699999999997</v>
      </c>
      <c r="AF8" s="15">
        <v>276.1189</v>
      </c>
      <c r="AG8" s="15">
        <v>0.98569099999999998</v>
      </c>
      <c r="AH8" s="15">
        <v>35.248510000000003</v>
      </c>
      <c r="AI8" s="15">
        <v>1.1715850000000001</v>
      </c>
    </row>
    <row r="9" spans="2:58" s="8" customFormat="1">
      <c r="B9" s="13" t="s">
        <v>406</v>
      </c>
      <c r="C9" s="14">
        <v>0.6</v>
      </c>
      <c r="G9" s="15">
        <v>170372.59099999999</v>
      </c>
      <c r="H9" s="15">
        <v>625.8191276</v>
      </c>
      <c r="I9" s="15">
        <v>8031.8988149999996</v>
      </c>
      <c r="J9" s="15">
        <v>18.219912730000001</v>
      </c>
      <c r="K9" s="15">
        <v>2.1542147300000001</v>
      </c>
      <c r="L9" s="15">
        <v>27.123766249999999</v>
      </c>
      <c r="M9" s="15">
        <v>47.247860950000003</v>
      </c>
      <c r="N9" s="15">
        <v>6.326562429</v>
      </c>
      <c r="O9" s="15">
        <v>27.123766249999999</v>
      </c>
      <c r="P9" s="15">
        <v>2.070060856</v>
      </c>
      <c r="Q9" s="15">
        <v>1.0038107000000001</v>
      </c>
      <c r="R9" s="15">
        <v>1.2757999999999999E-3</v>
      </c>
      <c r="S9" s="15">
        <v>95</v>
      </c>
      <c r="T9" s="15">
        <v>21.211994149999999</v>
      </c>
      <c r="U9" s="15">
        <v>9.1577163000000003E-2</v>
      </c>
      <c r="V9" s="15">
        <v>1.09E-2</v>
      </c>
      <c r="W9" s="15">
        <v>2.7000000000000001E-3</v>
      </c>
      <c r="X9" s="15">
        <v>60</v>
      </c>
      <c r="Y9" s="15" t="s">
        <v>25</v>
      </c>
      <c r="Z9" s="15">
        <v>7486.6049999999996</v>
      </c>
      <c r="AA9" s="15">
        <v>19.815439999999999</v>
      </c>
      <c r="AB9" s="15">
        <v>198.7594</v>
      </c>
      <c r="AC9" s="15">
        <v>0.92286900000000005</v>
      </c>
      <c r="AD9" s="15">
        <v>7.0412319999999999</v>
      </c>
      <c r="AE9" s="15">
        <v>0.52585700000000002</v>
      </c>
      <c r="AF9" s="15">
        <v>276.3107</v>
      </c>
      <c r="AG9" s="15">
        <v>0.96757199999999999</v>
      </c>
      <c r="AH9" s="15">
        <v>35.233339999999998</v>
      </c>
      <c r="AI9" s="15">
        <v>1.117594</v>
      </c>
    </row>
    <row r="10" spans="2:58" s="8" customFormat="1">
      <c r="B10" s="13" t="s">
        <v>407</v>
      </c>
      <c r="C10" s="14">
        <v>0.6</v>
      </c>
      <c r="G10" s="15">
        <v>90049.440600000002</v>
      </c>
      <c r="H10" s="15">
        <v>687.26551910000001</v>
      </c>
      <c r="I10" s="15">
        <v>4249.4478019999997</v>
      </c>
      <c r="J10" s="15">
        <v>12.330708359999999</v>
      </c>
      <c r="K10" s="15">
        <v>2.0157926659999998</v>
      </c>
      <c r="L10" s="15">
        <v>45.362154429999997</v>
      </c>
      <c r="M10" s="15">
        <v>21.853213790000002</v>
      </c>
      <c r="N10" s="15">
        <v>5.5528059289999998</v>
      </c>
      <c r="O10" s="15">
        <v>45.362154429999997</v>
      </c>
      <c r="P10" s="15">
        <v>2.2933035529999999</v>
      </c>
      <c r="Q10" s="15">
        <v>1.0037779</v>
      </c>
      <c r="R10" s="15">
        <v>1.2729E-3</v>
      </c>
      <c r="S10" s="15">
        <v>87</v>
      </c>
      <c r="T10" s="15">
        <v>21.19085699</v>
      </c>
      <c r="U10" s="15">
        <v>0.17302538100000001</v>
      </c>
      <c r="V10" s="15">
        <v>9.5999999999999992E-3</v>
      </c>
      <c r="W10" s="15">
        <v>4.4999999999999997E-3</v>
      </c>
      <c r="X10" s="15">
        <v>60</v>
      </c>
      <c r="Y10" s="15" t="s">
        <v>25</v>
      </c>
      <c r="Z10" s="15">
        <v>7421.7939999999999</v>
      </c>
      <c r="AA10" s="15">
        <v>17.677890000000001</v>
      </c>
      <c r="AB10" s="15">
        <v>199.03739999999999</v>
      </c>
      <c r="AC10" s="15">
        <v>0.99115500000000001</v>
      </c>
      <c r="AD10" s="15">
        <v>7.0190359999999998</v>
      </c>
      <c r="AE10" s="15">
        <v>0.54285000000000005</v>
      </c>
      <c r="AF10" s="15">
        <v>276.40300000000002</v>
      </c>
      <c r="AG10" s="15">
        <v>1.001865</v>
      </c>
      <c r="AH10" s="15">
        <v>35.353580000000001</v>
      </c>
      <c r="AI10" s="15">
        <v>1.0255749999999999</v>
      </c>
    </row>
    <row r="11" spans="2:58" s="8" customFormat="1">
      <c r="B11" s="13" t="s">
        <v>408</v>
      </c>
      <c r="C11" s="14">
        <v>0.6</v>
      </c>
      <c r="G11" s="15">
        <v>262770.73200000002</v>
      </c>
      <c r="H11" s="15">
        <v>944.12496529999999</v>
      </c>
      <c r="I11" s="15">
        <v>12404.10893</v>
      </c>
      <c r="J11" s="15">
        <v>25.489755760000001</v>
      </c>
      <c r="K11" s="15">
        <v>2.6230641239999999</v>
      </c>
      <c r="L11" s="15">
        <v>167.37004289999999</v>
      </c>
      <c r="M11" s="15">
        <v>47.26331398</v>
      </c>
      <c r="N11" s="15">
        <v>6.587328963</v>
      </c>
      <c r="O11" s="15">
        <v>167.37004289999999</v>
      </c>
      <c r="P11" s="15">
        <v>3.1107494849999999</v>
      </c>
      <c r="Q11" s="15">
        <v>1.0037123999999999</v>
      </c>
      <c r="R11" s="15">
        <v>1.2672E-3</v>
      </c>
      <c r="S11" s="15">
        <v>84</v>
      </c>
      <c r="T11" s="15">
        <v>21.184168369999998</v>
      </c>
      <c r="U11" s="15">
        <v>8.7683433000000005E-2</v>
      </c>
      <c r="V11" s="15">
        <v>7.1000000000000004E-3</v>
      </c>
      <c r="W11" s="15">
        <v>1.8E-3</v>
      </c>
      <c r="X11" s="15">
        <v>60</v>
      </c>
      <c r="Y11" s="15" t="s">
        <v>25</v>
      </c>
      <c r="Z11" s="15">
        <v>7273.982</v>
      </c>
      <c r="AA11" s="15">
        <v>22.624759999999998</v>
      </c>
      <c r="AB11" s="15">
        <v>199.69300000000001</v>
      </c>
      <c r="AC11" s="15">
        <v>1.0843510000000001</v>
      </c>
      <c r="AD11" s="15">
        <v>7.0197839999999996</v>
      </c>
      <c r="AE11" s="15">
        <v>0.51226799999999995</v>
      </c>
      <c r="AF11" s="15">
        <v>276.67869999999999</v>
      </c>
      <c r="AG11" s="15">
        <v>1.2379709999999999</v>
      </c>
      <c r="AH11" s="15">
        <v>35.631900000000002</v>
      </c>
      <c r="AI11" s="15">
        <v>1.182005</v>
      </c>
    </row>
    <row r="12" spans="2:58" s="8" customFormat="1">
      <c r="B12" s="13" t="s">
        <v>409</v>
      </c>
      <c r="C12" s="14">
        <v>0.6</v>
      </c>
      <c r="G12" s="15">
        <v>185993.299</v>
      </c>
      <c r="H12" s="15">
        <v>788.10688919999996</v>
      </c>
      <c r="I12" s="15">
        <v>8749.4860050000007</v>
      </c>
      <c r="J12" s="15">
        <v>17.889956380000001</v>
      </c>
      <c r="K12" s="15">
        <v>2.6331879229999999</v>
      </c>
      <c r="L12" s="15">
        <v>94.778551480000004</v>
      </c>
      <c r="M12" s="15">
        <v>35.06911049</v>
      </c>
      <c r="N12" s="15">
        <v>6.8329279669999998</v>
      </c>
      <c r="O12" s="15">
        <v>94.778551480000004</v>
      </c>
      <c r="P12" s="15">
        <v>2.6007589289999999</v>
      </c>
      <c r="Q12" s="15">
        <v>1.0036797</v>
      </c>
      <c r="R12" s="15">
        <v>1.2643000000000001E-3</v>
      </c>
      <c r="S12" s="15">
        <v>87</v>
      </c>
      <c r="T12" s="15">
        <v>21.257625709999999</v>
      </c>
      <c r="U12" s="15">
        <v>0.100013322</v>
      </c>
      <c r="V12" s="15">
        <v>7.4599999999999996E-3</v>
      </c>
      <c r="W12" s="15">
        <v>2.7000000000000001E-3</v>
      </c>
      <c r="X12" s="15">
        <v>60</v>
      </c>
      <c r="Y12" s="15" t="s">
        <v>25</v>
      </c>
      <c r="Z12" s="15">
        <v>7255.71</v>
      </c>
      <c r="AA12" s="15">
        <v>20.590129999999998</v>
      </c>
      <c r="AB12" s="15">
        <v>199.79329999999999</v>
      </c>
      <c r="AC12" s="15">
        <v>0.98096300000000003</v>
      </c>
      <c r="AD12" s="15">
        <v>7.0658989999999999</v>
      </c>
      <c r="AE12" s="15">
        <v>0.47401700000000002</v>
      </c>
      <c r="AF12" s="15">
        <v>276.77109999999999</v>
      </c>
      <c r="AG12" s="15">
        <v>1.3489420000000001</v>
      </c>
      <c r="AH12" s="15">
        <v>35.669980000000002</v>
      </c>
      <c r="AI12" s="15">
        <v>1.026305</v>
      </c>
    </row>
    <row r="13" spans="2:58" s="8" customFormat="1" ht="14" thickBot="1">
      <c r="B13" s="11" t="s">
        <v>410</v>
      </c>
      <c r="C13" s="16">
        <v>0.6</v>
      </c>
      <c r="D13" s="11"/>
      <c r="E13" s="11"/>
      <c r="F13" s="11"/>
      <c r="G13" s="17">
        <v>132940.717</v>
      </c>
      <c r="H13" s="17">
        <v>703.19147550000002</v>
      </c>
      <c r="I13" s="17">
        <v>6296.0711240000001</v>
      </c>
      <c r="J13" s="17">
        <v>17.037115419999999</v>
      </c>
      <c r="K13" s="17">
        <v>2.040739216</v>
      </c>
      <c r="L13" s="17">
        <v>49.610816470000003</v>
      </c>
      <c r="M13" s="17">
        <v>28.79164149</v>
      </c>
      <c r="N13" s="17">
        <v>7.1157029920000001</v>
      </c>
      <c r="O13" s="17">
        <v>49.610816470000003</v>
      </c>
      <c r="P13" s="17">
        <v>2.3361556960000001</v>
      </c>
      <c r="Q13" s="17">
        <v>1.0036468999999999</v>
      </c>
      <c r="R13" s="17">
        <v>1.2614E-3</v>
      </c>
      <c r="S13" s="17">
        <v>90</v>
      </c>
      <c r="T13" s="17">
        <v>21.114868990000002</v>
      </c>
      <c r="U13" s="17">
        <v>0.12545381999999999</v>
      </c>
      <c r="V13" s="17">
        <v>8.5000000000000006E-3</v>
      </c>
      <c r="W13" s="17">
        <v>3.8999999999999998E-3</v>
      </c>
      <c r="X13" s="17">
        <v>60</v>
      </c>
      <c r="Y13" s="17" t="s">
        <v>25</v>
      </c>
      <c r="Z13" s="17">
        <v>7237.4250000000002</v>
      </c>
      <c r="AA13" s="17">
        <v>19.069970000000001</v>
      </c>
      <c r="AB13" s="17">
        <v>199.8937</v>
      </c>
      <c r="AC13" s="17">
        <v>0.89723600000000003</v>
      </c>
      <c r="AD13" s="17">
        <v>7.1120460000000003</v>
      </c>
      <c r="AE13" s="17">
        <v>0.54815599999999998</v>
      </c>
      <c r="AF13" s="17">
        <v>276.86369999999999</v>
      </c>
      <c r="AG13" s="17">
        <v>1.470402</v>
      </c>
      <c r="AH13" s="17">
        <v>35.708089999999999</v>
      </c>
      <c r="AI13" s="17">
        <v>1.113804</v>
      </c>
    </row>
    <row r="14" spans="2:58">
      <c r="B14" s="3" t="s">
        <v>33</v>
      </c>
      <c r="G14" s="3" t="s">
        <v>411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>
      <c r="G15" s="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>
      <c r="G16" s="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 ht="14" thickBot="1">
      <c r="B18" s="4"/>
      <c r="C18" s="4"/>
      <c r="D18" s="4"/>
      <c r="E18" s="4"/>
      <c r="F18" s="4"/>
      <c r="G18" s="1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s="1" customFormat="1" ht="15">
      <c r="B19" s="18" t="s">
        <v>0</v>
      </c>
      <c r="C19" s="18"/>
      <c r="D19" s="18"/>
      <c r="E19" s="18"/>
      <c r="G19" s="18" t="s">
        <v>412</v>
      </c>
      <c r="H19" s="18"/>
      <c r="I19" s="18"/>
      <c r="J19" s="18"/>
      <c r="K19" s="18"/>
      <c r="L19" s="1" t="s">
        <v>2</v>
      </c>
      <c r="V19" s="2" t="s">
        <v>3</v>
      </c>
      <c r="W19" s="2"/>
      <c r="X19" s="2"/>
    </row>
    <row r="20" spans="2:35" s="1" customFormat="1" ht="20.25" customHeight="1" thickBot="1">
      <c r="B20" s="4" t="s">
        <v>413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s="1" customFormat="1" ht="17">
      <c r="B21" s="8"/>
      <c r="C21" s="8" t="s">
        <v>5</v>
      </c>
      <c r="D21" s="8"/>
      <c r="E21" s="8"/>
      <c r="F21" s="8"/>
      <c r="G21" s="8" t="s">
        <v>6</v>
      </c>
      <c r="H21" s="8" t="s">
        <v>7</v>
      </c>
      <c r="I21" s="8" t="s">
        <v>8</v>
      </c>
      <c r="J21" s="8" t="s">
        <v>7</v>
      </c>
      <c r="K21" s="8" t="s">
        <v>9</v>
      </c>
      <c r="L21" s="8" t="s">
        <v>7</v>
      </c>
      <c r="M21" s="8" t="s">
        <v>10</v>
      </c>
      <c r="N21" s="8" t="s">
        <v>7</v>
      </c>
      <c r="O21" s="8" t="s">
        <v>11</v>
      </c>
      <c r="P21" s="8" t="s">
        <v>7</v>
      </c>
      <c r="Q21" s="9" t="s">
        <v>12</v>
      </c>
      <c r="R21" s="8" t="s">
        <v>7</v>
      </c>
      <c r="S21" s="8" t="s">
        <v>13</v>
      </c>
      <c r="T21" s="8" t="s">
        <v>14</v>
      </c>
      <c r="U21" s="8" t="s">
        <v>7</v>
      </c>
      <c r="V21" s="10" t="s">
        <v>15</v>
      </c>
      <c r="W21" s="8" t="s">
        <v>7</v>
      </c>
      <c r="X21" s="10" t="s">
        <v>16</v>
      </c>
      <c r="Y21" s="8" t="s">
        <v>17</v>
      </c>
      <c r="Z21" s="8" t="s">
        <v>18</v>
      </c>
      <c r="AA21" s="8" t="s">
        <v>7</v>
      </c>
      <c r="AB21" s="8" t="s">
        <v>19</v>
      </c>
      <c r="AC21" s="8" t="s">
        <v>7</v>
      </c>
      <c r="AD21" s="8" t="s">
        <v>9</v>
      </c>
      <c r="AE21" s="8" t="s">
        <v>7</v>
      </c>
      <c r="AF21" s="8" t="s">
        <v>10</v>
      </c>
      <c r="AG21" s="8" t="s">
        <v>7</v>
      </c>
      <c r="AH21" s="8" t="s">
        <v>11</v>
      </c>
      <c r="AI21" s="8" t="s">
        <v>7</v>
      </c>
    </row>
    <row r="22" spans="2:35" s="1" customFormat="1" ht="16" thickBot="1">
      <c r="B22" s="11"/>
      <c r="C22" s="11" t="s">
        <v>20</v>
      </c>
      <c r="D22" s="11"/>
      <c r="E22" s="11"/>
      <c r="F22" s="11"/>
      <c r="G22" s="11" t="s">
        <v>21</v>
      </c>
      <c r="H22" s="11" t="s">
        <v>21</v>
      </c>
      <c r="I22" s="11" t="s">
        <v>21</v>
      </c>
      <c r="J22" s="11" t="s">
        <v>21</v>
      </c>
      <c r="K22" s="11" t="s">
        <v>21</v>
      </c>
      <c r="L22" s="11" t="s">
        <v>21</v>
      </c>
      <c r="M22" s="11" t="s">
        <v>21</v>
      </c>
      <c r="N22" s="11" t="s">
        <v>21</v>
      </c>
      <c r="O22" s="11" t="s">
        <v>21</v>
      </c>
      <c r="P22" s="11" t="s">
        <v>21</v>
      </c>
      <c r="Q22" s="11"/>
      <c r="R22" s="11"/>
      <c r="S22" s="11"/>
      <c r="T22" s="11"/>
      <c r="U22" s="11"/>
      <c r="V22" s="12"/>
      <c r="W22" s="12"/>
      <c r="X22" s="12" t="s">
        <v>22</v>
      </c>
      <c r="Y22" s="11" t="s">
        <v>23</v>
      </c>
      <c r="Z22" s="11" t="s">
        <v>21</v>
      </c>
      <c r="AA22" s="11" t="s">
        <v>21</v>
      </c>
      <c r="AB22" s="11" t="s">
        <v>21</v>
      </c>
      <c r="AC22" s="11" t="s">
        <v>21</v>
      </c>
      <c r="AD22" s="11" t="s">
        <v>21</v>
      </c>
      <c r="AE22" s="11" t="s">
        <v>21</v>
      </c>
      <c r="AF22" s="11" t="s">
        <v>21</v>
      </c>
      <c r="AG22" s="11" t="s">
        <v>21</v>
      </c>
      <c r="AH22" s="11" t="s">
        <v>21</v>
      </c>
      <c r="AI22" s="11" t="s">
        <v>21</v>
      </c>
    </row>
    <row r="23" spans="2:35" s="1" customFormat="1">
      <c r="B23" s="19" t="s">
        <v>414</v>
      </c>
      <c r="C23" s="14">
        <v>0.6</v>
      </c>
      <c r="D23" s="8"/>
      <c r="E23" s="8"/>
      <c r="F23" s="8"/>
      <c r="G23" s="15">
        <v>40915.550600000002</v>
      </c>
      <c r="H23" s="15">
        <v>787.63675560000001</v>
      </c>
      <c r="I23" s="15">
        <v>1900.6956720000001</v>
      </c>
      <c r="J23" s="15">
        <v>7.7536404299999999</v>
      </c>
      <c r="K23" s="15">
        <v>18.49173656</v>
      </c>
      <c r="L23" s="15">
        <v>1.4466772189999999</v>
      </c>
      <c r="M23" s="15">
        <v>25.35832753</v>
      </c>
      <c r="N23" s="15">
        <v>6.306808406</v>
      </c>
      <c r="O23" s="15">
        <v>55.058455119999998</v>
      </c>
      <c r="P23" s="15">
        <v>2.6327495839999999</v>
      </c>
      <c r="Q23" s="15">
        <v>1.0033668</v>
      </c>
      <c r="R23" s="15">
        <v>1.2608000000000001E-3</v>
      </c>
      <c r="S23" s="15">
        <v>71</v>
      </c>
      <c r="T23" s="15">
        <v>21.526618490000001</v>
      </c>
      <c r="U23" s="15">
        <v>0.42359628500000002</v>
      </c>
      <c r="V23" s="15">
        <v>2.4799999999999999E-2</v>
      </c>
      <c r="W23" s="15">
        <v>1.15E-2</v>
      </c>
      <c r="X23" s="15">
        <v>60</v>
      </c>
      <c r="Y23" s="15" t="s">
        <v>25</v>
      </c>
      <c r="Z23" s="15">
        <v>7169.5</v>
      </c>
      <c r="AA23" s="15">
        <v>19.553349999999998</v>
      </c>
      <c r="AB23" s="15">
        <v>200.26669999999999</v>
      </c>
      <c r="AC23" s="15">
        <v>0.84562099999999996</v>
      </c>
      <c r="AD23" s="15">
        <v>7.214302</v>
      </c>
      <c r="AE23" s="15">
        <v>0.59012500000000001</v>
      </c>
      <c r="AF23" s="15">
        <v>277.31849999999997</v>
      </c>
      <c r="AG23" s="15">
        <v>1.226029</v>
      </c>
      <c r="AH23" s="15">
        <v>35.724640000000001</v>
      </c>
      <c r="AI23" s="15">
        <v>1.175953</v>
      </c>
    </row>
    <row r="24" spans="2:35" s="1" customFormat="1">
      <c r="B24" s="13" t="s">
        <v>415</v>
      </c>
      <c r="C24" s="14">
        <v>0.6</v>
      </c>
      <c r="D24" s="8"/>
      <c r="E24" s="8"/>
      <c r="F24" s="8"/>
      <c r="G24" s="15">
        <v>397459.359</v>
      </c>
      <c r="H24" s="15">
        <v>1284.9315979999999</v>
      </c>
      <c r="I24" s="15">
        <v>18835.467209999999</v>
      </c>
      <c r="J24" s="15">
        <v>32.413732430000003</v>
      </c>
      <c r="K24" s="15">
        <v>126.2357581</v>
      </c>
      <c r="L24" s="15">
        <v>4.0750592389999998</v>
      </c>
      <c r="M24" s="15">
        <v>54.265871240000003</v>
      </c>
      <c r="N24" s="15">
        <v>5.8656573930000002</v>
      </c>
      <c r="O24" s="15">
        <v>259.37315160000003</v>
      </c>
      <c r="P24" s="15">
        <v>4.2188366449999997</v>
      </c>
      <c r="Q24" s="15">
        <v>1.0031194000000001</v>
      </c>
      <c r="R24" s="15">
        <v>1.263E-3</v>
      </c>
      <c r="S24" s="15">
        <v>84</v>
      </c>
      <c r="T24" s="15">
        <v>21.10164589</v>
      </c>
      <c r="U24" s="15">
        <v>7.7281759000000005E-2</v>
      </c>
      <c r="V24" s="15">
        <v>5.4000000000000003E-3</v>
      </c>
      <c r="W24" s="15">
        <v>1.1000000000000001E-3</v>
      </c>
      <c r="X24" s="15">
        <v>60</v>
      </c>
      <c r="Y24" s="15" t="s">
        <v>25</v>
      </c>
      <c r="Z24" s="15">
        <v>7151.24</v>
      </c>
      <c r="AA24" s="15">
        <v>21.27345</v>
      </c>
      <c r="AB24" s="15">
        <v>200.36699999999999</v>
      </c>
      <c r="AC24" s="15">
        <v>0.90758499999999998</v>
      </c>
      <c r="AD24" s="15">
        <v>7.2349350000000001</v>
      </c>
      <c r="AE24" s="15">
        <v>0.55821799999999999</v>
      </c>
      <c r="AF24" s="15">
        <v>277.45190000000002</v>
      </c>
      <c r="AG24" s="15">
        <v>1.142056</v>
      </c>
      <c r="AH24" s="15">
        <v>35.716700000000003</v>
      </c>
      <c r="AI24" s="15">
        <v>1.10792</v>
      </c>
    </row>
    <row r="25" spans="2:35" s="1" customFormat="1">
      <c r="B25" s="13" t="s">
        <v>416</v>
      </c>
      <c r="C25" s="14">
        <v>0.6</v>
      </c>
      <c r="D25" s="8"/>
      <c r="E25" s="8"/>
      <c r="F25" s="8"/>
      <c r="G25" s="15">
        <v>196846.51500000001</v>
      </c>
      <c r="H25" s="15">
        <v>745.17280370000003</v>
      </c>
      <c r="I25" s="15">
        <v>9307.0991429999995</v>
      </c>
      <c r="J25" s="15">
        <v>21.57283009</v>
      </c>
      <c r="K25" s="15">
        <v>41.902049640000001</v>
      </c>
      <c r="L25" s="15">
        <v>2.073451022</v>
      </c>
      <c r="M25" s="15">
        <v>58.96939072</v>
      </c>
      <c r="N25" s="15">
        <v>6.1342759930000001</v>
      </c>
      <c r="O25" s="15">
        <v>75.747294519999997</v>
      </c>
      <c r="P25" s="15">
        <v>2.4611160459999999</v>
      </c>
      <c r="Q25" s="15">
        <v>1.0026246999999999</v>
      </c>
      <c r="R25" s="15">
        <v>1.2673999999999999E-3</v>
      </c>
      <c r="S25" s="15">
        <v>90</v>
      </c>
      <c r="T25" s="15">
        <v>21.15014699</v>
      </c>
      <c r="U25" s="15">
        <v>9.3881451000000005E-2</v>
      </c>
      <c r="V25" s="15">
        <v>1.18E-2</v>
      </c>
      <c r="W25" s="15">
        <v>2.3E-3</v>
      </c>
      <c r="X25" s="15">
        <v>60</v>
      </c>
      <c r="Y25" s="15" t="s">
        <v>25</v>
      </c>
      <c r="Z25" s="15">
        <v>7072.1080000000002</v>
      </c>
      <c r="AA25" s="15">
        <v>20.335629999999998</v>
      </c>
      <c r="AB25" s="15">
        <v>201.08279999999999</v>
      </c>
      <c r="AC25" s="15">
        <v>0.99639800000000001</v>
      </c>
      <c r="AD25" s="15">
        <v>7.2964399999999996</v>
      </c>
      <c r="AE25" s="15">
        <v>0.501915</v>
      </c>
      <c r="AF25" s="15">
        <v>277.8492</v>
      </c>
      <c r="AG25" s="15">
        <v>1.148031</v>
      </c>
      <c r="AH25" s="15">
        <v>35.693019999999997</v>
      </c>
      <c r="AI25" s="15">
        <v>0.972719</v>
      </c>
    </row>
    <row r="26" spans="2:35" s="1" customFormat="1">
      <c r="B26" s="13" t="s">
        <v>417</v>
      </c>
      <c r="C26" s="14">
        <v>0.6</v>
      </c>
      <c r="D26" s="8"/>
      <c r="E26" s="8"/>
      <c r="F26" s="8"/>
      <c r="G26" s="15">
        <v>169708.09299999999</v>
      </c>
      <c r="H26" s="15">
        <v>774.77208040000005</v>
      </c>
      <c r="I26" s="15">
        <v>8015.9959200000003</v>
      </c>
      <c r="J26" s="15">
        <v>20.729938959999998</v>
      </c>
      <c r="K26" s="15">
        <v>52.765997140000003</v>
      </c>
      <c r="L26" s="15">
        <v>2.434962987</v>
      </c>
      <c r="M26" s="15">
        <v>40.687985050000002</v>
      </c>
      <c r="N26" s="15">
        <v>6.3212930580000002</v>
      </c>
      <c r="O26" s="15">
        <v>106.3042308</v>
      </c>
      <c r="P26" s="15">
        <v>2.572031639</v>
      </c>
      <c r="Q26" s="15">
        <v>1.0023773</v>
      </c>
      <c r="R26" s="15">
        <v>1.2696000000000001E-3</v>
      </c>
      <c r="S26" s="15">
        <v>84</v>
      </c>
      <c r="T26" s="15">
        <v>21.171180039999999</v>
      </c>
      <c r="U26" s="15">
        <v>0.111083006</v>
      </c>
      <c r="V26" s="15">
        <v>9.4000000000000004E-3</v>
      </c>
      <c r="W26" s="15">
        <v>2.7000000000000001E-3</v>
      </c>
      <c r="X26" s="15">
        <v>60</v>
      </c>
      <c r="Y26" s="15" t="s">
        <v>25</v>
      </c>
      <c r="Z26" s="15">
        <v>7028.585</v>
      </c>
      <c r="AA26" s="15">
        <v>17.04365</v>
      </c>
      <c r="AB26" s="15">
        <v>201.60910000000001</v>
      </c>
      <c r="AC26" s="15">
        <v>0.90919399999999995</v>
      </c>
      <c r="AD26" s="15">
        <v>7.3171020000000002</v>
      </c>
      <c r="AE26" s="15">
        <v>0.49850899999999998</v>
      </c>
      <c r="AF26" s="15">
        <v>277.98270000000002</v>
      </c>
      <c r="AG26" s="15">
        <v>1.235463</v>
      </c>
      <c r="AH26" s="15">
        <v>35.685070000000003</v>
      </c>
      <c r="AI26" s="15">
        <v>0.95540099999999994</v>
      </c>
    </row>
    <row r="27" spans="2:35" s="1" customFormat="1">
      <c r="B27" s="13" t="s">
        <v>418</v>
      </c>
      <c r="C27" s="14">
        <v>0.6</v>
      </c>
      <c r="D27" s="8"/>
      <c r="E27" s="8"/>
      <c r="F27" s="8"/>
      <c r="G27" s="15">
        <v>106304.58500000001</v>
      </c>
      <c r="H27" s="15">
        <v>705.02703940000004</v>
      </c>
      <c r="I27" s="15">
        <v>5165.392511</v>
      </c>
      <c r="J27" s="15">
        <v>13.72697612</v>
      </c>
      <c r="K27" s="15">
        <v>35.214299459999999</v>
      </c>
      <c r="L27" s="15">
        <v>2.297910999</v>
      </c>
      <c r="M27" s="15">
        <v>78.508789710000002</v>
      </c>
      <c r="N27" s="15">
        <v>6.8461655190000004</v>
      </c>
      <c r="O27" s="15">
        <v>65.269011379999995</v>
      </c>
      <c r="P27" s="15">
        <v>2.349948978</v>
      </c>
      <c r="Q27" s="15">
        <v>1.00213</v>
      </c>
      <c r="R27" s="15">
        <v>1.2718E-3</v>
      </c>
      <c r="S27" s="15">
        <v>85</v>
      </c>
      <c r="T27" s="15">
        <v>20.580156349999999</v>
      </c>
      <c r="U27" s="15">
        <v>0.147040211</v>
      </c>
      <c r="V27" s="15">
        <v>2.827E-2</v>
      </c>
      <c r="W27" s="15">
        <v>4.5900000000000003E-3</v>
      </c>
      <c r="X27" s="15">
        <v>60</v>
      </c>
      <c r="Y27" s="15" t="s">
        <v>25</v>
      </c>
      <c r="Z27" s="15">
        <v>6985.0630000000001</v>
      </c>
      <c r="AA27" s="15">
        <v>17.72242</v>
      </c>
      <c r="AB27" s="15">
        <v>202.13550000000001</v>
      </c>
      <c r="AC27" s="15">
        <v>0.84662499999999996</v>
      </c>
      <c r="AD27" s="15">
        <v>7.337764</v>
      </c>
      <c r="AE27" s="15">
        <v>0.50346199999999997</v>
      </c>
      <c r="AF27" s="15">
        <v>278.11619999999999</v>
      </c>
      <c r="AG27" s="15">
        <v>1.3554539999999999</v>
      </c>
      <c r="AH27" s="15">
        <v>35.677120000000002</v>
      </c>
      <c r="AI27" s="15">
        <v>0.95401000000000002</v>
      </c>
    </row>
    <row r="28" spans="2:35" s="1" customFormat="1">
      <c r="B28" s="13" t="s">
        <v>419</v>
      </c>
      <c r="C28" s="14">
        <v>0.6</v>
      </c>
      <c r="D28" s="8"/>
      <c r="E28" s="8"/>
      <c r="F28" s="8"/>
      <c r="G28" s="15">
        <v>296920.266</v>
      </c>
      <c r="H28" s="15">
        <v>680.34240460000001</v>
      </c>
      <c r="I28" s="15">
        <v>13953.790919999999</v>
      </c>
      <c r="J28" s="15">
        <v>25.318009570000001</v>
      </c>
      <c r="K28" s="15">
        <v>68.829208019999996</v>
      </c>
      <c r="L28" s="15">
        <v>2.913509532</v>
      </c>
      <c r="M28" s="15">
        <v>52.754103129999997</v>
      </c>
      <c r="N28" s="15">
        <v>6.5941452859999998</v>
      </c>
      <c r="O28" s="15">
        <v>83.539699909999996</v>
      </c>
      <c r="P28" s="15">
        <v>2.203992113</v>
      </c>
      <c r="Q28" s="15">
        <v>1.0018826000000001</v>
      </c>
      <c r="R28" s="15">
        <v>1.274E-3</v>
      </c>
      <c r="S28" s="15">
        <v>92</v>
      </c>
      <c r="T28" s="15">
        <v>21.278824310000001</v>
      </c>
      <c r="U28" s="15">
        <v>6.21921E-2</v>
      </c>
      <c r="V28" s="15">
        <v>7.0000000000000001E-3</v>
      </c>
      <c r="W28" s="15">
        <v>1.6000000000000001E-3</v>
      </c>
      <c r="X28" s="15">
        <v>60</v>
      </c>
      <c r="Y28" s="15" t="s">
        <v>25</v>
      </c>
      <c r="Z28" s="15">
        <v>6941.6750000000002</v>
      </c>
      <c r="AA28" s="15">
        <v>17.308019999999999</v>
      </c>
      <c r="AB28" s="15">
        <v>203.17660000000001</v>
      </c>
      <c r="AC28" s="15">
        <v>0.81568399999999996</v>
      </c>
      <c r="AD28" s="15">
        <v>7.3786350000000001</v>
      </c>
      <c r="AE28" s="15">
        <v>0.53660600000000003</v>
      </c>
      <c r="AF28" s="15">
        <v>278.22910000000002</v>
      </c>
      <c r="AG28" s="15">
        <v>1.354943</v>
      </c>
      <c r="AH28" s="15">
        <v>35.661389999999997</v>
      </c>
      <c r="AI28" s="15">
        <v>0.99770099999999995</v>
      </c>
    </row>
    <row r="29" spans="2:35" s="1" customFormat="1">
      <c r="B29" s="13" t="s">
        <v>420</v>
      </c>
      <c r="C29" s="14">
        <v>0.6</v>
      </c>
      <c r="D29" s="8"/>
      <c r="E29" s="8"/>
      <c r="F29" s="8"/>
      <c r="G29" s="15">
        <v>309847.08100000001</v>
      </c>
      <c r="H29" s="15">
        <v>729.74222469999995</v>
      </c>
      <c r="I29" s="15">
        <v>14664.25525</v>
      </c>
      <c r="J29" s="15">
        <v>27.412883799999999</v>
      </c>
      <c r="K29" s="15">
        <v>69.458823159999994</v>
      </c>
      <c r="L29" s="15">
        <v>3.306704764</v>
      </c>
      <c r="M29" s="15">
        <v>20.184420719999999</v>
      </c>
      <c r="N29" s="15">
        <v>6.0336252640000003</v>
      </c>
      <c r="O29" s="15">
        <v>65.499887659999999</v>
      </c>
      <c r="P29" s="15">
        <v>2.3832419530000002</v>
      </c>
      <c r="Q29" s="15">
        <v>1.0016351999999999</v>
      </c>
      <c r="R29" s="15">
        <v>1.2761999999999999E-3</v>
      </c>
      <c r="S29" s="15">
        <v>94</v>
      </c>
      <c r="T29" s="15">
        <v>21.129411350000002</v>
      </c>
      <c r="U29" s="15">
        <v>6.3533704999999996E-2</v>
      </c>
      <c r="V29" s="15">
        <v>2.5999999999999999E-3</v>
      </c>
      <c r="W29" s="15">
        <v>1.4E-3</v>
      </c>
      <c r="X29" s="15">
        <v>60</v>
      </c>
      <c r="Y29" s="15" t="s">
        <v>25</v>
      </c>
      <c r="Z29" s="15">
        <v>6941.7520000000004</v>
      </c>
      <c r="AA29" s="15">
        <v>14.8695</v>
      </c>
      <c r="AB29" s="15">
        <v>203.708</v>
      </c>
      <c r="AC29" s="15">
        <v>0.85089599999999999</v>
      </c>
      <c r="AD29" s="15">
        <v>7.3994949999999999</v>
      </c>
      <c r="AE29" s="15">
        <v>0.56406100000000003</v>
      </c>
      <c r="AF29" s="15">
        <v>278.2081</v>
      </c>
      <c r="AG29" s="15">
        <v>1.2219100000000001</v>
      </c>
      <c r="AH29" s="15">
        <v>35.653359999999999</v>
      </c>
      <c r="AI29" s="15">
        <v>1.0417670000000001</v>
      </c>
    </row>
    <row r="30" spans="2:35" s="1" customFormat="1" ht="14" thickBot="1">
      <c r="B30" s="11" t="s">
        <v>421</v>
      </c>
      <c r="C30" s="16">
        <v>0.6</v>
      </c>
      <c r="D30" s="11"/>
      <c r="E30" s="11"/>
      <c r="F30" s="11"/>
      <c r="G30" s="17">
        <v>357642.28</v>
      </c>
      <c r="H30" s="17">
        <v>942.69195479999996</v>
      </c>
      <c r="I30" s="17">
        <v>17041.82389</v>
      </c>
      <c r="J30" s="17">
        <v>31.703136950000001</v>
      </c>
      <c r="K30" s="17">
        <v>102.51602509999999</v>
      </c>
      <c r="L30" s="17">
        <v>3.1893630270000002</v>
      </c>
      <c r="M30" s="17">
        <v>119.7734579</v>
      </c>
      <c r="N30" s="17">
        <v>6.330332855</v>
      </c>
      <c r="O30" s="17">
        <v>184.1416285</v>
      </c>
      <c r="P30" s="17">
        <v>3.0791894279999998</v>
      </c>
      <c r="Q30" s="17">
        <v>1.0013879000000001</v>
      </c>
      <c r="R30" s="17">
        <v>1.2784000000000001E-3</v>
      </c>
      <c r="S30" s="17">
        <v>87</v>
      </c>
      <c r="T30" s="17">
        <v>20.986150429999999</v>
      </c>
      <c r="U30" s="17">
        <v>6.7705888000000006E-2</v>
      </c>
      <c r="V30" s="17">
        <v>1.3100000000000001E-2</v>
      </c>
      <c r="W30" s="17">
        <v>1.2999999999999999E-3</v>
      </c>
      <c r="X30" s="17">
        <v>60</v>
      </c>
      <c r="Y30" s="17" t="s">
        <v>25</v>
      </c>
      <c r="Z30" s="17">
        <v>6941.8289999999997</v>
      </c>
      <c r="AA30" s="17">
        <v>15.96791</v>
      </c>
      <c r="AB30" s="17">
        <v>204.2336</v>
      </c>
      <c r="AC30" s="17">
        <v>0.91571800000000003</v>
      </c>
      <c r="AD30" s="17">
        <v>7.4201280000000001</v>
      </c>
      <c r="AE30" s="17">
        <v>0.59703300000000004</v>
      </c>
      <c r="AF30" s="17">
        <v>278.18729999999999</v>
      </c>
      <c r="AG30" s="17">
        <v>1.1126130000000001</v>
      </c>
      <c r="AH30" s="17">
        <v>35.645420000000001</v>
      </c>
      <c r="AI30" s="17">
        <v>1.097723</v>
      </c>
    </row>
    <row r="31" spans="2:35" s="1" customFormat="1">
      <c r="B31" s="3" t="s">
        <v>33</v>
      </c>
      <c r="G31" s="3" t="s">
        <v>422</v>
      </c>
      <c r="V31" s="2"/>
      <c r="W31" s="2"/>
      <c r="X31" s="2"/>
    </row>
    <row r="32" spans="2:35" s="1" customFormat="1">
      <c r="G32" s="8"/>
      <c r="V32" s="2"/>
      <c r="W32" s="2"/>
      <c r="X32" s="2"/>
    </row>
    <row r="33" spans="2:35" s="1" customFormat="1">
      <c r="G33" s="8"/>
      <c r="V33" s="2"/>
      <c r="W33" s="2"/>
      <c r="X33" s="2"/>
    </row>
    <row r="34" spans="2:35" s="1" customFormat="1">
      <c r="B34" s="20"/>
      <c r="C34" s="20"/>
      <c r="D34" s="20"/>
      <c r="E34" s="20"/>
      <c r="F34" s="20"/>
      <c r="G34" s="1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:35" s="1" customFormat="1" ht="14" thickBot="1">
      <c r="B35" s="4"/>
      <c r="C35" s="4"/>
      <c r="D35" s="4"/>
      <c r="E35" s="4"/>
      <c r="F35" s="4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s="1" customFormat="1" ht="15">
      <c r="B36" s="18" t="s">
        <v>0</v>
      </c>
      <c r="C36" s="18"/>
      <c r="D36" s="18"/>
      <c r="E36" s="18"/>
      <c r="G36" s="18" t="s">
        <v>423</v>
      </c>
      <c r="H36" s="18"/>
      <c r="I36" s="18"/>
      <c r="J36" s="18"/>
      <c r="K36" s="18"/>
      <c r="L36" s="1" t="s">
        <v>2</v>
      </c>
      <c r="V36" s="2" t="s">
        <v>3</v>
      </c>
      <c r="W36" s="2"/>
      <c r="X36" s="2"/>
    </row>
    <row r="37" spans="2:35" s="1" customFormat="1" ht="19.5" customHeight="1" thickBot="1">
      <c r="B37" s="4" t="s">
        <v>424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s="1" customFormat="1" ht="17">
      <c r="B38" s="8"/>
      <c r="C38" s="8" t="s">
        <v>5</v>
      </c>
      <c r="D38" s="8"/>
      <c r="E38" s="8"/>
      <c r="F38" s="8"/>
      <c r="G38" s="8" t="s">
        <v>6</v>
      </c>
      <c r="H38" s="8" t="s">
        <v>7</v>
      </c>
      <c r="I38" s="8" t="s">
        <v>8</v>
      </c>
      <c r="J38" s="8" t="s">
        <v>7</v>
      </c>
      <c r="K38" s="8" t="s">
        <v>9</v>
      </c>
      <c r="L38" s="8" t="s">
        <v>7</v>
      </c>
      <c r="M38" s="8" t="s">
        <v>10</v>
      </c>
      <c r="N38" s="8" t="s">
        <v>7</v>
      </c>
      <c r="O38" s="8" t="s">
        <v>11</v>
      </c>
      <c r="P38" s="8" t="s">
        <v>7</v>
      </c>
      <c r="Q38" s="9" t="s">
        <v>12</v>
      </c>
      <c r="R38" s="8" t="s">
        <v>7</v>
      </c>
      <c r="S38" s="8" t="s">
        <v>13</v>
      </c>
      <c r="T38" s="8" t="s">
        <v>14</v>
      </c>
      <c r="U38" s="8" t="s">
        <v>7</v>
      </c>
      <c r="V38" s="10" t="s">
        <v>15</v>
      </c>
      <c r="W38" s="8" t="s">
        <v>7</v>
      </c>
      <c r="X38" s="10" t="s">
        <v>16</v>
      </c>
      <c r="Y38" s="8" t="s">
        <v>17</v>
      </c>
      <c r="Z38" s="8" t="s">
        <v>18</v>
      </c>
      <c r="AA38" s="8" t="s">
        <v>7</v>
      </c>
      <c r="AB38" s="8" t="s">
        <v>19</v>
      </c>
      <c r="AC38" s="8" t="s">
        <v>7</v>
      </c>
      <c r="AD38" s="8" t="s">
        <v>9</v>
      </c>
      <c r="AE38" s="8" t="s">
        <v>7</v>
      </c>
      <c r="AF38" s="8" t="s">
        <v>10</v>
      </c>
      <c r="AG38" s="8" t="s">
        <v>7</v>
      </c>
      <c r="AH38" s="8" t="s">
        <v>11</v>
      </c>
      <c r="AI38" s="8" t="s">
        <v>7</v>
      </c>
    </row>
    <row r="39" spans="2:35" s="1" customFormat="1" ht="16" thickBot="1">
      <c r="B39" s="11"/>
      <c r="C39" s="11" t="s">
        <v>20</v>
      </c>
      <c r="D39" s="11"/>
      <c r="E39" s="11"/>
      <c r="F39" s="11"/>
      <c r="G39" s="11" t="s">
        <v>21</v>
      </c>
      <c r="H39" s="11" t="s">
        <v>21</v>
      </c>
      <c r="I39" s="11" t="s">
        <v>21</v>
      </c>
      <c r="J39" s="11" t="s">
        <v>21</v>
      </c>
      <c r="K39" s="11" t="s">
        <v>21</v>
      </c>
      <c r="L39" s="11" t="s">
        <v>21</v>
      </c>
      <c r="M39" s="11" t="s">
        <v>21</v>
      </c>
      <c r="N39" s="11" t="s">
        <v>21</v>
      </c>
      <c r="O39" s="11" t="s">
        <v>21</v>
      </c>
      <c r="P39" s="11" t="s">
        <v>21</v>
      </c>
      <c r="Q39" s="11"/>
      <c r="R39" s="11"/>
      <c r="S39" s="11"/>
      <c r="T39" s="11"/>
      <c r="U39" s="11"/>
      <c r="V39" s="12"/>
      <c r="W39" s="12"/>
      <c r="X39" s="12" t="s">
        <v>22</v>
      </c>
      <c r="Y39" s="11" t="s">
        <v>23</v>
      </c>
      <c r="Z39" s="11" t="s">
        <v>21</v>
      </c>
      <c r="AA39" s="11" t="s">
        <v>21</v>
      </c>
      <c r="AB39" s="11" t="s">
        <v>21</v>
      </c>
      <c r="AC39" s="11" t="s">
        <v>21</v>
      </c>
      <c r="AD39" s="11" t="s">
        <v>21</v>
      </c>
      <c r="AE39" s="11" t="s">
        <v>21</v>
      </c>
      <c r="AF39" s="11" t="s">
        <v>21</v>
      </c>
      <c r="AG39" s="11" t="s">
        <v>21</v>
      </c>
      <c r="AH39" s="11" t="s">
        <v>21</v>
      </c>
      <c r="AI39" s="11" t="s">
        <v>21</v>
      </c>
    </row>
    <row r="40" spans="2:35" s="1" customFormat="1">
      <c r="B40" s="19" t="s">
        <v>425</v>
      </c>
      <c r="C40" s="14">
        <v>0.6</v>
      </c>
      <c r="D40" s="8"/>
      <c r="E40" s="8"/>
      <c r="F40" s="8"/>
      <c r="G40" s="15">
        <v>319617.141</v>
      </c>
      <c r="H40" s="15">
        <v>730.58002350000004</v>
      </c>
      <c r="I40" s="15">
        <v>15233.981830000001</v>
      </c>
      <c r="J40" s="15">
        <v>28.725900240000001</v>
      </c>
      <c r="K40" s="15">
        <v>70.189495669999999</v>
      </c>
      <c r="L40" s="15">
        <v>3.1295692439999998</v>
      </c>
      <c r="M40" s="15">
        <v>66.838956120000006</v>
      </c>
      <c r="N40" s="15">
        <v>6.4088695920000003</v>
      </c>
      <c r="O40" s="15">
        <v>72.1446124</v>
      </c>
      <c r="P40" s="15">
        <v>2.3517695249999999</v>
      </c>
      <c r="Q40" s="15">
        <v>1.001301</v>
      </c>
      <c r="R40" s="15">
        <v>1.2837E-3</v>
      </c>
      <c r="S40" s="15">
        <v>94</v>
      </c>
      <c r="T40" s="15">
        <v>20.98053844</v>
      </c>
      <c r="U40" s="15">
        <v>6.2169450000000001E-2</v>
      </c>
      <c r="V40" s="15">
        <v>8.2000000000000007E-3</v>
      </c>
      <c r="W40" s="15">
        <v>1.5E-3</v>
      </c>
      <c r="X40" s="15">
        <v>60</v>
      </c>
      <c r="Y40" s="15" t="s">
        <v>25</v>
      </c>
      <c r="Z40" s="15">
        <v>6905.7839999999997</v>
      </c>
      <c r="AA40" s="15">
        <v>15.498889999999999</v>
      </c>
      <c r="AB40" s="15">
        <v>206.18549999999999</v>
      </c>
      <c r="AC40" s="15">
        <v>1.1066499999999999</v>
      </c>
      <c r="AD40" s="15">
        <v>7.6522709999999998</v>
      </c>
      <c r="AE40" s="15">
        <v>0.56786199999999998</v>
      </c>
      <c r="AF40" s="15">
        <v>278.11</v>
      </c>
      <c r="AG40" s="15">
        <v>1.0107360000000001</v>
      </c>
      <c r="AH40" s="15">
        <v>35.497929999999997</v>
      </c>
      <c r="AI40" s="15">
        <v>1.1563619999999999</v>
      </c>
    </row>
    <row r="41" spans="2:35" s="1" customFormat="1">
      <c r="B41" s="13" t="s">
        <v>426</v>
      </c>
      <c r="C41" s="14">
        <v>0.6</v>
      </c>
      <c r="D41" s="8"/>
      <c r="E41" s="8"/>
      <c r="F41" s="8"/>
      <c r="G41" s="15">
        <v>485349.815</v>
      </c>
      <c r="H41" s="15">
        <v>1083.1428249999999</v>
      </c>
      <c r="I41" s="15">
        <v>22902.636020000002</v>
      </c>
      <c r="J41" s="15">
        <v>39.984302820000003</v>
      </c>
      <c r="K41" s="15">
        <v>115.89135</v>
      </c>
      <c r="L41" s="15">
        <v>3.7707875280000001</v>
      </c>
      <c r="M41" s="15">
        <v>122.04866989999999</v>
      </c>
      <c r="N41" s="15">
        <v>6.0019360669999999</v>
      </c>
      <c r="O41" s="15">
        <v>223.2550679</v>
      </c>
      <c r="P41" s="15">
        <v>3.4872748950000001</v>
      </c>
      <c r="Q41" s="15">
        <v>1.0014615</v>
      </c>
      <c r="R41" s="15">
        <v>1.2867E-3</v>
      </c>
      <c r="S41" s="15">
        <v>88</v>
      </c>
      <c r="T41" s="15">
        <v>21.19187565</v>
      </c>
      <c r="U41" s="15">
        <v>6.0045687E-2</v>
      </c>
      <c r="V41" s="15">
        <v>9.9000000000000008E-3</v>
      </c>
      <c r="W41" s="15">
        <v>8.9999999999999998E-4</v>
      </c>
      <c r="X41" s="15">
        <v>60</v>
      </c>
      <c r="Y41" s="15" t="s">
        <v>25</v>
      </c>
      <c r="Z41" s="15">
        <v>6892.4780000000001</v>
      </c>
      <c r="AA41" s="15">
        <v>17.098949999999999</v>
      </c>
      <c r="AB41" s="15">
        <v>206.70840000000001</v>
      </c>
      <c r="AC41" s="15">
        <v>1.0218069999999999</v>
      </c>
      <c r="AD41" s="15">
        <v>7.8316879999999998</v>
      </c>
      <c r="AE41" s="15">
        <v>0.52346999999999999</v>
      </c>
      <c r="AF41" s="15">
        <v>278.08920000000001</v>
      </c>
      <c r="AG41" s="15">
        <v>1.07735</v>
      </c>
      <c r="AH41" s="15">
        <v>35.369480000000003</v>
      </c>
      <c r="AI41" s="15">
        <v>1.0474250000000001</v>
      </c>
    </row>
    <row r="42" spans="2:35" s="1" customFormat="1">
      <c r="B42" s="13" t="s">
        <v>427</v>
      </c>
      <c r="C42" s="14">
        <v>0.6</v>
      </c>
      <c r="D42" s="8"/>
      <c r="E42" s="8"/>
      <c r="F42" s="8"/>
      <c r="G42" s="15">
        <v>383042.55900000001</v>
      </c>
      <c r="H42" s="15">
        <v>766.96818559999997</v>
      </c>
      <c r="I42" s="15">
        <v>18208.227800000001</v>
      </c>
      <c r="J42" s="15">
        <v>35.06359647</v>
      </c>
      <c r="K42" s="15">
        <v>77.693241090000001</v>
      </c>
      <c r="L42" s="15">
        <v>3.3880978590000002</v>
      </c>
      <c r="M42" s="15">
        <v>56.324526059999997</v>
      </c>
      <c r="N42" s="15">
        <v>6.2012039950000002</v>
      </c>
      <c r="O42" s="15">
        <v>75.121851280000001</v>
      </c>
      <c r="P42" s="15">
        <v>2.4587807330000002</v>
      </c>
      <c r="Q42" s="15">
        <v>1.001622</v>
      </c>
      <c r="R42" s="15">
        <v>1.2898E-3</v>
      </c>
      <c r="S42" s="15">
        <v>94</v>
      </c>
      <c r="T42" s="15">
        <v>21.036784220000001</v>
      </c>
      <c r="U42" s="15">
        <v>5.8441194000000002E-2</v>
      </c>
      <c r="V42" s="15">
        <v>5.7999999999999996E-3</v>
      </c>
      <c r="W42" s="15">
        <v>1.1999999999999999E-3</v>
      </c>
      <c r="X42" s="15">
        <v>60</v>
      </c>
      <c r="Y42" s="15" t="s">
        <v>25</v>
      </c>
      <c r="Z42" s="15">
        <v>6879.1729999999998</v>
      </c>
      <c r="AA42" s="15">
        <v>20.10727</v>
      </c>
      <c r="AB42" s="15">
        <v>207.23140000000001</v>
      </c>
      <c r="AC42" s="15">
        <v>0.95043800000000001</v>
      </c>
      <c r="AD42" s="15">
        <v>8.0111039999999996</v>
      </c>
      <c r="AE42" s="15">
        <v>0.60346100000000003</v>
      </c>
      <c r="AF42" s="15">
        <v>278.06830000000002</v>
      </c>
      <c r="AG42" s="15">
        <v>1.176218</v>
      </c>
      <c r="AH42" s="15">
        <v>35.241030000000002</v>
      </c>
      <c r="AI42" s="15">
        <v>0.98929699999999998</v>
      </c>
    </row>
    <row r="43" spans="2:35" s="1" customFormat="1">
      <c r="B43" s="13" t="s">
        <v>428</v>
      </c>
      <c r="C43" s="14">
        <v>0.6</v>
      </c>
      <c r="D43" s="8"/>
      <c r="E43" s="8"/>
      <c r="F43" s="8"/>
      <c r="G43" s="15">
        <v>238506.09899999999</v>
      </c>
      <c r="H43" s="15">
        <v>811.73236740000004</v>
      </c>
      <c r="I43" s="15">
        <v>11361.20837</v>
      </c>
      <c r="J43" s="15">
        <v>24.048644509999999</v>
      </c>
      <c r="K43" s="15">
        <v>68.044187260000001</v>
      </c>
      <c r="L43" s="15">
        <v>2.630138455</v>
      </c>
      <c r="M43" s="15">
        <v>66.598069030000005</v>
      </c>
      <c r="N43" s="15">
        <v>5.929729826</v>
      </c>
      <c r="O43" s="15">
        <v>85.737926090000002</v>
      </c>
      <c r="P43" s="15">
        <v>2.6756496040000002</v>
      </c>
      <c r="Q43" s="15">
        <v>1.0017825</v>
      </c>
      <c r="R43" s="15">
        <v>1.2929E-3</v>
      </c>
      <c r="S43" s="15">
        <v>90</v>
      </c>
      <c r="T43" s="15">
        <v>20.993022140000001</v>
      </c>
      <c r="U43" s="15">
        <v>8.4139107000000005E-2</v>
      </c>
      <c r="V43" s="15">
        <v>1.09E-2</v>
      </c>
      <c r="W43" s="15">
        <v>1.8E-3</v>
      </c>
      <c r="X43" s="15">
        <v>60</v>
      </c>
      <c r="Y43" s="15" t="s">
        <v>25</v>
      </c>
      <c r="Z43" s="15">
        <v>6867.808</v>
      </c>
      <c r="AA43" s="15">
        <v>21.31841</v>
      </c>
      <c r="AB43" s="15">
        <v>208.26580000000001</v>
      </c>
      <c r="AC43" s="15">
        <v>0.86151599999999995</v>
      </c>
      <c r="AD43" s="15">
        <v>8.2506679999999992</v>
      </c>
      <c r="AE43" s="15">
        <v>0.69632799999999995</v>
      </c>
      <c r="AF43" s="15">
        <v>278.18279999999999</v>
      </c>
      <c r="AG43" s="15">
        <v>1.0432459999999999</v>
      </c>
      <c r="AH43" s="15">
        <v>34.98695</v>
      </c>
      <c r="AI43" s="15">
        <v>1.0502130000000001</v>
      </c>
    </row>
    <row r="44" spans="2:35" s="1" customFormat="1">
      <c r="B44" s="13" t="s">
        <v>429</v>
      </c>
      <c r="C44" s="14">
        <v>0.6</v>
      </c>
      <c r="D44" s="8"/>
      <c r="E44" s="8"/>
      <c r="F44" s="8"/>
      <c r="G44" s="15">
        <v>211829.15</v>
      </c>
      <c r="H44" s="15">
        <v>869.35897520000003</v>
      </c>
      <c r="I44" s="15">
        <v>9988.2866259999992</v>
      </c>
      <c r="J44" s="15">
        <v>21.401050919999999</v>
      </c>
      <c r="K44" s="15">
        <v>65.598366389999995</v>
      </c>
      <c r="L44" s="15">
        <v>2.870791321</v>
      </c>
      <c r="M44" s="15">
        <v>23.955989280000001</v>
      </c>
      <c r="N44" s="15">
        <v>6.0421006950000002</v>
      </c>
      <c r="O44" s="15">
        <v>142.11495020000001</v>
      </c>
      <c r="P44" s="15">
        <v>2.8794833340000001</v>
      </c>
      <c r="Q44" s="15">
        <v>1.0019431000000001</v>
      </c>
      <c r="R44" s="15">
        <v>1.2960000000000001E-3</v>
      </c>
      <c r="S44" s="15">
        <v>83</v>
      </c>
      <c r="T44" s="15">
        <v>21.207756440000001</v>
      </c>
      <c r="U44" s="15">
        <v>9.8185465E-2</v>
      </c>
      <c r="V44" s="15">
        <v>4.4999999999999997E-3</v>
      </c>
      <c r="W44" s="15">
        <v>2.0999999999999999E-3</v>
      </c>
      <c r="X44" s="15">
        <v>60</v>
      </c>
      <c r="Y44" s="15" t="s">
        <v>25</v>
      </c>
      <c r="Z44" s="15">
        <v>6869.9750000000004</v>
      </c>
      <c r="AA44" s="15">
        <v>19.038979999999999</v>
      </c>
      <c r="AB44" s="15">
        <v>208.83699999999999</v>
      </c>
      <c r="AC44" s="15">
        <v>0.84854399999999996</v>
      </c>
      <c r="AD44" s="15">
        <v>8.3178400000000003</v>
      </c>
      <c r="AE44" s="15">
        <v>0.62384099999999998</v>
      </c>
      <c r="AF44" s="15">
        <v>278.3338</v>
      </c>
      <c r="AG44" s="15">
        <v>0.95665900000000004</v>
      </c>
      <c r="AH44" s="15">
        <v>34.846640000000001</v>
      </c>
      <c r="AI44" s="15">
        <v>1.1728670000000001</v>
      </c>
    </row>
    <row r="45" spans="2:35" s="1" customFormat="1">
      <c r="B45" s="13" t="s">
        <v>430</v>
      </c>
      <c r="C45" s="14">
        <v>0.6</v>
      </c>
      <c r="D45" s="8"/>
      <c r="E45" s="8"/>
      <c r="F45" s="8"/>
      <c r="G45" s="15">
        <v>249383.54699999999</v>
      </c>
      <c r="H45" s="15">
        <v>1034.483661</v>
      </c>
      <c r="I45" s="15">
        <v>11684.2299</v>
      </c>
      <c r="J45" s="15">
        <v>24.351327489999999</v>
      </c>
      <c r="K45" s="15">
        <v>72.504641000000007</v>
      </c>
      <c r="L45" s="15">
        <v>2.6091704490000001</v>
      </c>
      <c r="M45" s="15">
        <v>96.597922519999997</v>
      </c>
      <c r="N45" s="15">
        <v>6.8982554580000004</v>
      </c>
      <c r="O45" s="15">
        <v>166.13506599999999</v>
      </c>
      <c r="P45" s="15">
        <v>3.4183440470000002</v>
      </c>
      <c r="Q45" s="15">
        <v>1.0021036000000001</v>
      </c>
      <c r="R45" s="15">
        <v>1.299E-3</v>
      </c>
      <c r="S45" s="15">
        <v>83</v>
      </c>
      <c r="T45" s="15">
        <v>21.343601549999999</v>
      </c>
      <c r="U45" s="15">
        <v>9.9083083000000002E-2</v>
      </c>
      <c r="V45" s="15">
        <v>1.54E-2</v>
      </c>
      <c r="W45" s="15">
        <v>2E-3</v>
      </c>
      <c r="X45" s="15">
        <v>60</v>
      </c>
      <c r="Y45" s="15" t="s">
        <v>25</v>
      </c>
      <c r="Z45" s="15">
        <v>6871.9560000000001</v>
      </c>
      <c r="AA45" s="15">
        <v>17.853670000000001</v>
      </c>
      <c r="AB45" s="15">
        <v>209.35919999999999</v>
      </c>
      <c r="AC45" s="15">
        <v>0.86100399999999999</v>
      </c>
      <c r="AD45" s="15">
        <v>8.3792480000000005</v>
      </c>
      <c r="AE45" s="15">
        <v>0.56984599999999996</v>
      </c>
      <c r="AF45" s="15">
        <v>278.47179999999997</v>
      </c>
      <c r="AG45" s="15">
        <v>1.103337</v>
      </c>
      <c r="AH45" s="15">
        <v>34.718359999999997</v>
      </c>
      <c r="AI45" s="15">
        <v>1.323609</v>
      </c>
    </row>
    <row r="46" spans="2:35" s="1" customFormat="1">
      <c r="B46" s="13" t="s">
        <v>431</v>
      </c>
      <c r="C46" s="14">
        <v>0.6</v>
      </c>
      <c r="D46" s="8"/>
      <c r="E46" s="8"/>
      <c r="F46" s="8"/>
      <c r="G46" s="15">
        <v>417833.136</v>
      </c>
      <c r="H46" s="15">
        <v>862.17610190000005</v>
      </c>
      <c r="I46" s="15">
        <v>19673.39861</v>
      </c>
      <c r="J46" s="15">
        <v>36.521362359999998</v>
      </c>
      <c r="K46" s="15">
        <v>82.924883969999996</v>
      </c>
      <c r="L46" s="15">
        <v>3.9690823869999998</v>
      </c>
      <c r="M46" s="15">
        <v>48.413266210000003</v>
      </c>
      <c r="N46" s="15">
        <v>6.4997457919999997</v>
      </c>
      <c r="O46" s="15">
        <v>91.187518089999998</v>
      </c>
      <c r="P46" s="15">
        <v>2.7808224720000001</v>
      </c>
      <c r="Q46" s="15">
        <v>1.0022641000000001</v>
      </c>
      <c r="R46" s="15">
        <v>1.3021E-3</v>
      </c>
      <c r="S46" s="15">
        <v>94</v>
      </c>
      <c r="T46" s="15">
        <v>21.238482699999999</v>
      </c>
      <c r="U46" s="15">
        <v>5.8949577000000003E-2</v>
      </c>
      <c r="V46" s="15">
        <v>4.5999999999999999E-3</v>
      </c>
      <c r="W46" s="15">
        <v>1.1000000000000001E-3</v>
      </c>
      <c r="X46" s="15">
        <v>60</v>
      </c>
      <c r="Y46" s="15" t="s">
        <v>25</v>
      </c>
      <c r="Z46" s="15">
        <v>6875.8789999999999</v>
      </c>
      <c r="AA46" s="15">
        <v>18.599499999999999</v>
      </c>
      <c r="AB46" s="15">
        <v>210.39330000000001</v>
      </c>
      <c r="AC46" s="15">
        <v>0.94905099999999998</v>
      </c>
      <c r="AD46" s="15">
        <v>8.5008459999999992</v>
      </c>
      <c r="AE46" s="15">
        <v>0.51187199999999999</v>
      </c>
      <c r="AF46" s="15">
        <v>279.41390000000001</v>
      </c>
      <c r="AG46" s="15">
        <v>1.1814530000000001</v>
      </c>
      <c r="AH46" s="15">
        <v>34.536070000000002</v>
      </c>
      <c r="AI46" s="15">
        <v>1.2694270000000001</v>
      </c>
    </row>
    <row r="47" spans="2:35" s="1" customFormat="1">
      <c r="B47" s="13" t="s">
        <v>432</v>
      </c>
      <c r="C47" s="14">
        <v>0.6</v>
      </c>
      <c r="D47" s="8"/>
      <c r="E47" s="8"/>
      <c r="F47" s="8"/>
      <c r="G47" s="15">
        <v>370344.44199999998</v>
      </c>
      <c r="H47" s="15">
        <v>1168.1977830000001</v>
      </c>
      <c r="I47" s="15">
        <v>17620.206190000001</v>
      </c>
      <c r="J47" s="15">
        <v>33.266589889999999</v>
      </c>
      <c r="K47" s="15">
        <v>115.3117446</v>
      </c>
      <c r="L47" s="15">
        <v>3.2982189329999998</v>
      </c>
      <c r="M47" s="15">
        <v>174.55782360000001</v>
      </c>
      <c r="N47" s="15">
        <v>5.9390536950000001</v>
      </c>
      <c r="O47" s="15">
        <v>237.87133750000001</v>
      </c>
      <c r="P47" s="15">
        <v>3.82072316</v>
      </c>
      <c r="Q47" s="15">
        <v>1.0024246000000001</v>
      </c>
      <c r="R47" s="15">
        <v>1.3052000000000001E-3</v>
      </c>
      <c r="S47" s="15">
        <v>84</v>
      </c>
      <c r="T47" s="15">
        <v>21.01816732</v>
      </c>
      <c r="U47" s="15">
        <v>7.7266915000000005E-2</v>
      </c>
      <c r="V47" s="15">
        <v>1.84E-2</v>
      </c>
      <c r="W47" s="15">
        <v>1.1999999999999999E-3</v>
      </c>
      <c r="X47" s="15">
        <v>61</v>
      </c>
      <c r="Y47" s="15" t="s">
        <v>25</v>
      </c>
      <c r="Z47" s="15">
        <v>6877.8649999999998</v>
      </c>
      <c r="AA47" s="15">
        <v>20.428339999999999</v>
      </c>
      <c r="AB47" s="15">
        <v>210.91659999999999</v>
      </c>
      <c r="AC47" s="15">
        <v>1.020143</v>
      </c>
      <c r="AD47" s="15">
        <v>8.5623819999999995</v>
      </c>
      <c r="AE47" s="15">
        <v>0.51298100000000002</v>
      </c>
      <c r="AF47" s="15">
        <v>280.23630000000003</v>
      </c>
      <c r="AG47" s="15">
        <v>1.019857</v>
      </c>
      <c r="AH47" s="15">
        <v>34.480890000000002</v>
      </c>
      <c r="AI47" s="15">
        <v>1.1095900000000001</v>
      </c>
    </row>
    <row r="48" spans="2:35" s="1" customFormat="1" ht="14" thickBot="1">
      <c r="B48" s="11" t="s">
        <v>433</v>
      </c>
      <c r="C48" s="16">
        <v>0.6</v>
      </c>
      <c r="D48" s="11"/>
      <c r="E48" s="11"/>
      <c r="F48" s="11"/>
      <c r="G48" s="17">
        <v>109194.766</v>
      </c>
      <c r="H48" s="17">
        <v>888.31775930000003</v>
      </c>
      <c r="I48" s="17">
        <v>5285.9148329999998</v>
      </c>
      <c r="J48" s="17">
        <v>13.916606079999999</v>
      </c>
      <c r="K48" s="17">
        <v>39.110225829999997</v>
      </c>
      <c r="L48" s="17">
        <v>1.928905597</v>
      </c>
      <c r="M48" s="17">
        <v>66.699897780000001</v>
      </c>
      <c r="N48" s="17">
        <v>5.7777280400000004</v>
      </c>
      <c r="O48" s="17">
        <v>81.712008850000004</v>
      </c>
      <c r="P48" s="17">
        <v>2.9625047489999998</v>
      </c>
      <c r="Q48" s="17">
        <v>1.0025850999999999</v>
      </c>
      <c r="R48" s="17">
        <v>1.3082E-3</v>
      </c>
      <c r="S48" s="17">
        <v>82</v>
      </c>
      <c r="T48" s="17">
        <v>20.657685399999998</v>
      </c>
      <c r="U48" s="17">
        <v>0.17663522200000001</v>
      </c>
      <c r="V48" s="17">
        <v>2.35E-2</v>
      </c>
      <c r="W48" s="17">
        <v>3.8E-3</v>
      </c>
      <c r="X48" s="17">
        <v>61</v>
      </c>
      <c r="Y48" s="17" t="s">
        <v>25</v>
      </c>
      <c r="Z48" s="17">
        <v>6879.8490000000002</v>
      </c>
      <c r="AA48" s="17">
        <v>22.963560000000001</v>
      </c>
      <c r="AB48" s="17">
        <v>211.43950000000001</v>
      </c>
      <c r="AC48" s="17">
        <v>1.104732</v>
      </c>
      <c r="AD48" s="17">
        <v>8.623875</v>
      </c>
      <c r="AE48" s="17">
        <v>0.53512199999999999</v>
      </c>
      <c r="AF48" s="17">
        <v>281.05810000000002</v>
      </c>
      <c r="AG48" s="17">
        <v>0.95309500000000003</v>
      </c>
      <c r="AH48" s="17">
        <v>34.425739999999998</v>
      </c>
      <c r="AI48" s="17">
        <v>1.061634</v>
      </c>
    </row>
    <row r="49" spans="2:58">
      <c r="B49" s="3" t="s">
        <v>33</v>
      </c>
      <c r="G49" s="3" t="s">
        <v>434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>
      <c r="G50" s="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G51" s="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s="20" customFormat="1">
      <c r="B52" s="22"/>
      <c r="C52" s="18"/>
      <c r="D52" s="18"/>
      <c r="E52" s="18"/>
      <c r="F52" s="18"/>
      <c r="G52" s="18"/>
      <c r="H52" s="18"/>
      <c r="I52" s="22"/>
      <c r="J52" s="18"/>
      <c r="K52" s="18"/>
      <c r="L52" s="22"/>
      <c r="M52" s="18"/>
      <c r="N52" s="18"/>
      <c r="O52" s="18"/>
      <c r="P52" s="18"/>
      <c r="Q52" s="18"/>
      <c r="R52" s="18"/>
      <c r="S52" s="18"/>
      <c r="T52" s="18"/>
      <c r="U52" s="18"/>
      <c r="V52" s="23"/>
      <c r="W52" s="23"/>
      <c r="X52" s="23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2:58" s="20" customFormat="1">
      <c r="V53" s="21"/>
      <c r="W53" s="21"/>
      <c r="X53" s="21"/>
    </row>
    <row r="54" spans="2:58">
      <c r="B54" s="24" t="s">
        <v>59</v>
      </c>
      <c r="N54" s="2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5">
      <c r="B55" s="1" t="s">
        <v>60</v>
      </c>
      <c r="N55" s="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 t="s">
        <v>61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62</v>
      </c>
    </row>
    <row r="58" spans="2:58">
      <c r="B58" s="25" t="s">
        <v>63</v>
      </c>
    </row>
    <row r="60" spans="2:58">
      <c r="B60" s="26" t="s">
        <v>178</v>
      </c>
    </row>
    <row r="62" spans="2:58">
      <c r="B62" s="24" t="s">
        <v>65</v>
      </c>
      <c r="K62" s="24" t="s">
        <v>66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>
      <c r="T63" s="27"/>
      <c r="U63" s="27"/>
    </row>
    <row r="64" spans="2:58">
      <c r="B64" s="24" t="s">
        <v>67</v>
      </c>
      <c r="T64" s="27"/>
      <c r="U64" s="27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1" t="s">
        <v>68</v>
      </c>
      <c r="G65" s="1" t="s">
        <v>69</v>
      </c>
      <c r="K65" s="1" t="s">
        <v>70</v>
      </c>
      <c r="T65" s="27"/>
      <c r="U65" s="27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>
      <c r="T66" s="27"/>
      <c r="U66" s="27"/>
    </row>
    <row r="67" spans="2:58">
      <c r="B67" s="24" t="s">
        <v>71</v>
      </c>
      <c r="T67" s="27"/>
      <c r="U67" s="27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7">
      <c r="B68" s="1" t="s">
        <v>72</v>
      </c>
      <c r="T68" s="27"/>
      <c r="U68" s="27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28" t="s">
        <v>73</v>
      </c>
      <c r="C69" s="28"/>
      <c r="D69" s="28"/>
      <c r="E69" s="28"/>
      <c r="F69" s="28"/>
      <c r="G69" s="28" t="s">
        <v>74</v>
      </c>
      <c r="H69" s="28"/>
      <c r="I69" s="28"/>
      <c r="J69" s="2"/>
      <c r="K69" s="2"/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28" t="s">
        <v>75</v>
      </c>
      <c r="C70" s="28"/>
      <c r="D70" s="28"/>
      <c r="E70" s="28"/>
      <c r="F70" s="28"/>
      <c r="G70" s="28" t="s">
        <v>76</v>
      </c>
      <c r="H70" s="28"/>
      <c r="I70" s="28"/>
      <c r="J70" s="2"/>
      <c r="K70" s="2"/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77</v>
      </c>
      <c r="C71" s="28"/>
      <c r="D71" s="28"/>
      <c r="E71" s="28"/>
      <c r="F71" s="28"/>
      <c r="G71" s="28" t="s">
        <v>78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79</v>
      </c>
      <c r="C72" s="28"/>
      <c r="D72" s="28"/>
      <c r="E72" s="28"/>
      <c r="F72" s="28"/>
      <c r="G72" s="28" t="s">
        <v>80</v>
      </c>
      <c r="H72" s="28"/>
      <c r="I72" s="28"/>
      <c r="J72" s="2"/>
      <c r="K72" s="2"/>
      <c r="T72" s="29"/>
      <c r="U72" s="29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81</v>
      </c>
      <c r="C73" s="28"/>
      <c r="D73" s="28"/>
      <c r="E73" s="28"/>
      <c r="F73" s="28"/>
      <c r="G73" s="28" t="s">
        <v>82</v>
      </c>
      <c r="H73" s="28"/>
      <c r="I73" s="28"/>
      <c r="J73" s="2"/>
      <c r="K73" s="2"/>
      <c r="T73" s="29"/>
      <c r="U73" s="2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83</v>
      </c>
      <c r="C74" s="28"/>
      <c r="D74" s="28"/>
      <c r="E74" s="28"/>
      <c r="F74" s="28"/>
      <c r="G74" s="28" t="s">
        <v>84</v>
      </c>
      <c r="H74" s="28"/>
      <c r="I74" s="28"/>
      <c r="J74" s="2"/>
      <c r="K74" s="2"/>
      <c r="T74" s="27"/>
      <c r="U74" s="27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85</v>
      </c>
      <c r="C75" s="28"/>
      <c r="D75" s="28"/>
      <c r="E75" s="28"/>
      <c r="F75" s="28"/>
      <c r="G75" s="28" t="s">
        <v>86</v>
      </c>
      <c r="H75" s="28"/>
      <c r="I75" s="28"/>
      <c r="T75" s="27"/>
      <c r="U75" s="27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>
      <c r="T76" s="27"/>
      <c r="U76" s="27"/>
    </row>
    <row r="77" spans="2:58">
      <c r="B77" s="24" t="s">
        <v>87</v>
      </c>
      <c r="S77" s="20"/>
      <c r="T77" s="29"/>
      <c r="U77" s="29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ht="17">
      <c r="B78" s="1" t="s">
        <v>88</v>
      </c>
      <c r="G78" s="1" t="s">
        <v>89</v>
      </c>
      <c r="K78" s="1" t="s">
        <v>90</v>
      </c>
      <c r="S78" s="20"/>
      <c r="T78" s="29"/>
      <c r="U78" s="2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7">
      <c r="B79" s="1" t="s">
        <v>91</v>
      </c>
      <c r="G79" s="1" t="s">
        <v>92</v>
      </c>
      <c r="K79" s="1" t="s">
        <v>90</v>
      </c>
      <c r="S79" s="20"/>
      <c r="T79" s="20"/>
      <c r="U79" s="20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5">
      <c r="B80" s="30" t="s">
        <v>93</v>
      </c>
      <c r="G80" s="1" t="s">
        <v>179</v>
      </c>
      <c r="K80" s="1" t="s">
        <v>95</v>
      </c>
      <c r="S80" s="20"/>
      <c r="T80" s="20"/>
      <c r="U80" s="2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5">
      <c r="B81" s="1" t="s">
        <v>10</v>
      </c>
      <c r="G81" s="1" t="s">
        <v>180</v>
      </c>
      <c r="K81" s="1" t="s">
        <v>97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7">
      <c r="B82" s="1" t="s">
        <v>98</v>
      </c>
      <c r="G82" s="1" t="s">
        <v>99</v>
      </c>
      <c r="K82" s="1" t="s">
        <v>100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4" spans="2:58">
      <c r="B84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FCA5-01C1-F24C-AF9A-45818FBC80D7}">
  <sheetPr>
    <pageSetUpPr autoPageBreaks="0"/>
  </sheetPr>
  <dimension ref="B2:BF75"/>
  <sheetViews>
    <sheetView showGridLines="0" tabSelected="1" topLeftCell="A4" zoomScaleNormal="100" workbookViewId="0">
      <selection activeCell="Q70" sqref="Q70"/>
    </sheetView>
  </sheetViews>
  <sheetFormatPr baseColWidth="10" defaultColWidth="8.83203125" defaultRowHeight="15"/>
  <cols>
    <col min="1" max="1" width="8.83203125" style="1"/>
    <col min="2" max="2" width="9.33203125" style="1" customWidth="1"/>
    <col min="3" max="3" width="9" style="1" customWidth="1"/>
    <col min="4" max="4" width="11.33203125" style="1" bestFit="1" customWidth="1"/>
    <col min="5" max="5" width="6.5" style="1" customWidth="1"/>
    <col min="6" max="6" width="11.5" style="1" customWidth="1"/>
    <col min="7" max="7" width="5.33203125" style="1" bestFit="1" customWidth="1"/>
    <col min="8" max="8" width="7.1640625" style="1" bestFit="1" customWidth="1"/>
    <col min="9" max="9" width="9.33203125" style="1" customWidth="1"/>
    <col min="10" max="14" width="11.1640625" style="1" customWidth="1"/>
    <col min="15" max="15" width="9.1640625" style="1" customWidth="1"/>
    <col min="16" max="18" width="8.83203125" style="1"/>
    <col min="19" max="19" width="10.83203125" style="1" bestFit="1" customWidth="1"/>
    <col min="20" max="23" width="10.33203125" style="1" customWidth="1"/>
    <col min="24" max="24" width="8.83203125" style="1"/>
    <col min="25" max="25" width="10.5" style="34" bestFit="1" customWidth="1"/>
    <col min="26" max="26" width="11.332031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1" width="8.83203125" style="1"/>
    <col min="42" max="42" width="10.6640625" style="1" bestFit="1" customWidth="1"/>
    <col min="43" max="45" width="8.83203125" style="1"/>
    <col min="46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S2" s="20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435</v>
      </c>
      <c r="C3" s="18"/>
      <c r="D3" s="18" t="s">
        <v>436</v>
      </c>
      <c r="E3" s="18"/>
      <c r="F3" s="18"/>
      <c r="G3" s="18"/>
      <c r="H3" s="18"/>
      <c r="I3" s="1" t="s">
        <v>437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S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S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438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439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114</v>
      </c>
      <c r="X6" s="14" t="s">
        <v>115</v>
      </c>
      <c r="Y6" s="14" t="s">
        <v>116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9"/>
      <c r="AO6" s="19" t="s">
        <v>118</v>
      </c>
      <c r="AP6" s="19" t="s">
        <v>185</v>
      </c>
      <c r="AQ6" s="19" t="s">
        <v>119</v>
      </c>
      <c r="AR6" s="19" t="s">
        <v>185</v>
      </c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 t="s">
        <v>121</v>
      </c>
      <c r="X7" s="16" t="s">
        <v>121</v>
      </c>
      <c r="Y7" s="16" t="s">
        <v>121</v>
      </c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</row>
    <row r="8" spans="2:58" s="61" customFormat="1" ht="13">
      <c r="B8" s="61" t="s">
        <v>440</v>
      </c>
      <c r="C8" s="45">
        <v>0.5</v>
      </c>
      <c r="D8" s="44">
        <v>78782.160499999998</v>
      </c>
      <c r="E8" s="44">
        <v>753.17882399999996</v>
      </c>
      <c r="F8" s="44">
        <v>101048.452</v>
      </c>
      <c r="G8" s="44">
        <v>57.104866700000002</v>
      </c>
      <c r="H8" s="44">
        <v>920.12041039999997</v>
      </c>
      <c r="I8" s="44">
        <v>4.7915824110000003</v>
      </c>
      <c r="J8" s="44">
        <v>16.43146381</v>
      </c>
      <c r="K8" s="44">
        <v>1.2167267079999999</v>
      </c>
      <c r="L8" s="44">
        <v>25.637</v>
      </c>
      <c r="M8" s="44">
        <v>4.1824152400000001</v>
      </c>
      <c r="N8" s="44">
        <v>74.578949609999995</v>
      </c>
      <c r="O8" s="44">
        <v>2.5142515969999999</v>
      </c>
      <c r="P8" s="44">
        <v>1.0027900000000001</v>
      </c>
      <c r="Q8" s="44">
        <v>1.15E-3</v>
      </c>
      <c r="R8" s="44">
        <v>77.964737900000003</v>
      </c>
      <c r="S8" s="44">
        <v>85.621576899999994</v>
      </c>
      <c r="T8" s="44">
        <v>0.93212553799999998</v>
      </c>
      <c r="U8" s="44">
        <v>373.94120720000001</v>
      </c>
      <c r="V8" s="44">
        <v>3.6941831700000001</v>
      </c>
      <c r="W8" s="44">
        <v>3.6775649399999999</v>
      </c>
      <c r="X8" s="44">
        <v>7.39</v>
      </c>
      <c r="Y8" s="44">
        <v>7.3551298799999998</v>
      </c>
      <c r="Z8" s="44">
        <v>5.1825026000000003E-2</v>
      </c>
      <c r="AA8" s="44">
        <v>1.649158E-3</v>
      </c>
      <c r="AB8" s="44">
        <v>48</v>
      </c>
      <c r="AC8" s="44" t="s">
        <v>25</v>
      </c>
      <c r="AD8" s="44">
        <v>5205.7510000000002</v>
      </c>
      <c r="AE8" s="44">
        <v>18.573239999999998</v>
      </c>
      <c r="AF8" s="47">
        <v>180.2775</v>
      </c>
      <c r="AG8" s="47">
        <v>0.74743700000000002</v>
      </c>
      <c r="AH8" s="44">
        <v>5.4334720000000001</v>
      </c>
      <c r="AI8" s="44">
        <v>0.49476300000000001</v>
      </c>
      <c r="AJ8" s="44">
        <v>258.20549999999997</v>
      </c>
      <c r="AK8" s="44">
        <v>0.88820500000000002</v>
      </c>
      <c r="AL8" s="44">
        <v>26.265090000000001</v>
      </c>
      <c r="AM8" s="44">
        <v>1.108044</v>
      </c>
      <c r="AN8" s="60"/>
      <c r="AO8" s="49">
        <f>H8/F8</f>
        <v>9.105734844903908E-3</v>
      </c>
      <c r="AP8" s="49">
        <f>AO8*(SQRT(SUMSQ(G8/F8,I8/H8)))</f>
        <v>4.7697059234167363E-5</v>
      </c>
      <c r="AQ8" s="46">
        <f>N8/F8</f>
        <v>7.3805138162829048E-4</v>
      </c>
      <c r="AR8" s="46">
        <f>AQ8*(SQRT(SUMSQ(G8/F8,O8/N8)))</f>
        <v>2.4885139467542112E-5</v>
      </c>
    </row>
    <row r="9" spans="2:58" s="61" customFormat="1" ht="13">
      <c r="B9" s="61" t="s">
        <v>441</v>
      </c>
      <c r="C9" s="45">
        <v>0.75</v>
      </c>
      <c r="D9" s="44">
        <v>233416.38</v>
      </c>
      <c r="E9" s="44">
        <v>810.87663799999996</v>
      </c>
      <c r="F9" s="44">
        <v>256879.12299999999</v>
      </c>
      <c r="G9" s="44">
        <v>112.020347</v>
      </c>
      <c r="H9" s="44">
        <v>2392.332054</v>
      </c>
      <c r="I9" s="44">
        <v>7.6683669209999996</v>
      </c>
      <c r="J9" s="44">
        <v>19.871881479999999</v>
      </c>
      <c r="K9" s="44">
        <v>1.5060378910000001</v>
      </c>
      <c r="L9" s="44">
        <v>26.7524631</v>
      </c>
      <c r="M9" s="44">
        <v>3.9094427600000001</v>
      </c>
      <c r="N9" s="44">
        <v>78.586357590000006</v>
      </c>
      <c r="O9" s="44">
        <v>2.6886794169999999</v>
      </c>
      <c r="P9" s="44">
        <v>1.0029600000000001</v>
      </c>
      <c r="Q9" s="44">
        <v>1.15E-3</v>
      </c>
      <c r="R9" s="44">
        <v>90.866232100000005</v>
      </c>
      <c r="S9" s="44">
        <v>97.568554359999993</v>
      </c>
      <c r="T9" s="44">
        <v>0.46118947399999999</v>
      </c>
      <c r="U9" s="44">
        <v>420.47237200000001</v>
      </c>
      <c r="V9" s="44">
        <v>1.81543129</v>
      </c>
      <c r="W9" s="44">
        <v>1.7733283989999999</v>
      </c>
      <c r="X9" s="44">
        <v>3.63</v>
      </c>
      <c r="Y9" s="44">
        <v>3.5466567979999999</v>
      </c>
      <c r="Z9" s="44">
        <v>2.0799613000000002E-2</v>
      </c>
      <c r="AA9" s="44">
        <v>5.1084899999999996E-4</v>
      </c>
      <c r="AB9" s="44">
        <v>48</v>
      </c>
      <c r="AC9" s="44" t="s">
        <v>25</v>
      </c>
      <c r="AD9" s="44">
        <v>5179.6239999999998</v>
      </c>
      <c r="AE9" s="44">
        <v>21.179099999999998</v>
      </c>
      <c r="AF9" s="47">
        <v>180.21369999999999</v>
      </c>
      <c r="AG9" s="47">
        <v>0.74438199999999999</v>
      </c>
      <c r="AH9" s="44">
        <v>5.5207639999999998</v>
      </c>
      <c r="AI9" s="44">
        <v>0.49723200000000001</v>
      </c>
      <c r="AJ9" s="44">
        <v>258.1925</v>
      </c>
      <c r="AK9" s="44">
        <v>0.84961600000000004</v>
      </c>
      <c r="AL9" s="44">
        <v>26.227530000000002</v>
      </c>
      <c r="AM9" s="44">
        <v>1.2816479999999999</v>
      </c>
      <c r="AN9" s="60"/>
      <c r="AO9" s="49">
        <f t="shared" ref="AO9:AO17" si="0">H9/F9</f>
        <v>9.3130653283957227E-3</v>
      </c>
      <c r="AP9" s="49">
        <f t="shared" ref="AP9:AP17" si="1">AO9*(SQRT(SUMSQ(G9/F9,I9/H9)))</f>
        <v>3.0127037186564576E-5</v>
      </c>
      <c r="AQ9" s="46">
        <f t="shared" ref="AQ9:AQ17" si="2">N9/F9</f>
        <v>3.0592738200059961E-4</v>
      </c>
      <c r="AR9" s="46">
        <f t="shared" ref="AR9:AR17" si="3">AQ9*(SQRT(SUMSQ(G9/F9,O9/N9)))</f>
        <v>1.0467560700109901E-5</v>
      </c>
    </row>
    <row r="10" spans="2:58" s="61" customFormat="1" ht="13">
      <c r="B10" s="61" t="s">
        <v>442</v>
      </c>
      <c r="C10" s="45">
        <v>0.8</v>
      </c>
      <c r="D10" s="44">
        <v>80804.140899999999</v>
      </c>
      <c r="E10" s="44">
        <v>668.57088399999998</v>
      </c>
      <c r="F10" s="44">
        <v>84290.504700000005</v>
      </c>
      <c r="G10" s="44">
        <v>48.3668561</v>
      </c>
      <c r="H10" s="44">
        <v>835.02861140000005</v>
      </c>
      <c r="I10" s="44">
        <v>4.9677899979999998</v>
      </c>
      <c r="J10" s="44">
        <v>3.1435620389999999</v>
      </c>
      <c r="K10" s="44">
        <v>1.15541395</v>
      </c>
      <c r="L10" s="44">
        <v>16.846550199999999</v>
      </c>
      <c r="M10" s="44">
        <v>4.2614224399999996</v>
      </c>
      <c r="N10" s="44">
        <v>11.67726347</v>
      </c>
      <c r="O10" s="44">
        <v>2.2334178910000002</v>
      </c>
      <c r="P10" s="44">
        <v>1.0031300000000001</v>
      </c>
      <c r="Q10" s="44">
        <v>1.15E-3</v>
      </c>
      <c r="R10" s="44">
        <v>95.8638713</v>
      </c>
      <c r="S10" s="44">
        <v>96.768110449999995</v>
      </c>
      <c r="T10" s="44">
        <v>0.98614285700000004</v>
      </c>
      <c r="U10" s="44">
        <v>417.39194739999999</v>
      </c>
      <c r="V10" s="44">
        <v>3.81788339</v>
      </c>
      <c r="W10" s="44">
        <v>3.7983020079999998</v>
      </c>
      <c r="X10" s="44">
        <v>7.64</v>
      </c>
      <c r="Y10" s="44">
        <v>7.5966040159999997</v>
      </c>
      <c r="Z10" s="44">
        <v>3.7525161000000001E-2</v>
      </c>
      <c r="AA10" s="44">
        <v>2.6243439999999998E-3</v>
      </c>
      <c r="AB10" s="44">
        <v>48</v>
      </c>
      <c r="AC10" s="44" t="s">
        <v>25</v>
      </c>
      <c r="AD10" s="44">
        <v>5114.5069999999996</v>
      </c>
      <c r="AE10" s="44">
        <v>22.143899999999999</v>
      </c>
      <c r="AF10" s="47">
        <v>180.95689999999999</v>
      </c>
      <c r="AG10" s="47">
        <v>0.74606899999999998</v>
      </c>
      <c r="AH10" s="44">
        <v>5.6447789999999998</v>
      </c>
      <c r="AI10" s="44">
        <v>0.59321500000000005</v>
      </c>
      <c r="AJ10" s="44">
        <v>258.1669</v>
      </c>
      <c r="AK10" s="44">
        <v>0.934535</v>
      </c>
      <c r="AL10" s="44">
        <v>26.19</v>
      </c>
      <c r="AM10" s="44">
        <v>1.404687</v>
      </c>
      <c r="AN10" s="60"/>
      <c r="AO10" s="49">
        <f t="shared" si="0"/>
        <v>9.9065560749928699E-3</v>
      </c>
      <c r="AP10" s="49">
        <f t="shared" si="1"/>
        <v>5.9210035035602211E-5</v>
      </c>
      <c r="AQ10" s="46">
        <f t="shared" si="2"/>
        <v>1.3853593013306515E-4</v>
      </c>
      <c r="AR10" s="46">
        <f t="shared" si="3"/>
        <v>2.6496791663404111E-5</v>
      </c>
    </row>
    <row r="11" spans="2:58" s="61" customFormat="1" ht="13">
      <c r="B11" s="61" t="s">
        <v>443</v>
      </c>
      <c r="C11" s="45">
        <v>1</v>
      </c>
      <c r="D11" s="44">
        <v>170637.296</v>
      </c>
      <c r="E11" s="44">
        <v>656.43554400000005</v>
      </c>
      <c r="F11" s="44">
        <v>170845.014</v>
      </c>
      <c r="G11" s="44">
        <v>88.095842200000007</v>
      </c>
      <c r="H11" s="44">
        <v>1782.6460589999999</v>
      </c>
      <c r="I11" s="44">
        <v>7.0665914369999996</v>
      </c>
      <c r="J11" s="44">
        <v>1.3595836480000001</v>
      </c>
      <c r="K11" s="44">
        <v>1.328867673</v>
      </c>
      <c r="L11" s="44">
        <v>16.0398295</v>
      </c>
      <c r="M11" s="44">
        <v>4.0427084000000004</v>
      </c>
      <c r="N11" s="44">
        <v>0.69573270099999995</v>
      </c>
      <c r="O11" s="44">
        <v>2.1787823930000001</v>
      </c>
      <c r="P11" s="44">
        <v>1.0033000000000001</v>
      </c>
      <c r="Q11" s="44">
        <v>1.15E-3</v>
      </c>
      <c r="R11" s="44">
        <v>99.878417299999995</v>
      </c>
      <c r="S11" s="44">
        <v>95.72135514</v>
      </c>
      <c r="T11" s="44">
        <v>0.52875318900000001</v>
      </c>
      <c r="U11" s="44">
        <v>413.35568430000001</v>
      </c>
      <c r="V11" s="44">
        <v>2.0767327400000002</v>
      </c>
      <c r="W11" s="44">
        <v>2.041136813</v>
      </c>
      <c r="X11" s="44">
        <v>4.1500000000000004</v>
      </c>
      <c r="Y11" s="44">
        <v>4.082273625</v>
      </c>
      <c r="Z11" s="44">
        <v>1.6735842000000001E-2</v>
      </c>
      <c r="AA11" s="44">
        <v>1.129489E-3</v>
      </c>
      <c r="AB11" s="44">
        <v>48</v>
      </c>
      <c r="AC11" s="44" t="s">
        <v>25</v>
      </c>
      <c r="AD11" s="44">
        <v>5074.7969999999996</v>
      </c>
      <c r="AE11" s="44">
        <v>19.101710000000001</v>
      </c>
      <c r="AF11" s="47">
        <v>181.7784</v>
      </c>
      <c r="AG11" s="47">
        <v>0.71414100000000003</v>
      </c>
      <c r="AH11" s="44">
        <v>5.6822220000000003</v>
      </c>
      <c r="AI11" s="44">
        <v>0.53424499999999997</v>
      </c>
      <c r="AJ11" s="44">
        <v>258.154</v>
      </c>
      <c r="AK11" s="44">
        <v>1.0454490000000001</v>
      </c>
      <c r="AL11" s="44">
        <v>26.19</v>
      </c>
      <c r="AM11" s="44">
        <v>1.317048</v>
      </c>
      <c r="AN11" s="60"/>
      <c r="AO11" s="49">
        <f t="shared" si="0"/>
        <v>1.0434287880359213E-2</v>
      </c>
      <c r="AP11" s="49">
        <f t="shared" si="1"/>
        <v>4.1711057693845958E-5</v>
      </c>
      <c r="AQ11" s="46">
        <f t="shared" si="2"/>
        <v>4.0723032221472965E-6</v>
      </c>
      <c r="AR11" s="46">
        <f t="shared" si="3"/>
        <v>1.2752976346946212E-5</v>
      </c>
    </row>
    <row r="12" spans="2:58" s="61" customFormat="1" ht="13">
      <c r="B12" s="61" t="s">
        <v>444</v>
      </c>
      <c r="C12" s="45">
        <v>1.05</v>
      </c>
      <c r="D12" s="44">
        <v>165277.49900000001</v>
      </c>
      <c r="E12" s="44">
        <v>581.83325600000001</v>
      </c>
      <c r="F12" s="44">
        <v>165891.63</v>
      </c>
      <c r="G12" s="44">
        <v>77.030416500000001</v>
      </c>
      <c r="H12" s="44">
        <v>1724.7215570000001</v>
      </c>
      <c r="I12" s="44">
        <v>6.5742838939999997</v>
      </c>
      <c r="J12" s="44">
        <v>-1.8893501189999999</v>
      </c>
      <c r="K12" s="44">
        <v>1.2234333040000001</v>
      </c>
      <c r="L12" s="44">
        <v>13.3815373</v>
      </c>
      <c r="M12" s="44">
        <v>3.7934833600000002</v>
      </c>
      <c r="N12" s="44">
        <v>2.0569747980000002</v>
      </c>
      <c r="O12" s="44">
        <v>1.9316426600000001</v>
      </c>
      <c r="P12" s="44">
        <v>1.0034700000000001</v>
      </c>
      <c r="Q12" s="44">
        <v>1.16E-3</v>
      </c>
      <c r="R12" s="44">
        <v>99.629800299999999</v>
      </c>
      <c r="S12" s="44">
        <v>95.828511300000002</v>
      </c>
      <c r="T12" s="44">
        <v>0.497225152</v>
      </c>
      <c r="U12" s="44">
        <v>413.76929009999998</v>
      </c>
      <c r="V12" s="44">
        <v>1.95687652</v>
      </c>
      <c r="W12" s="44">
        <v>1.9189906649999999</v>
      </c>
      <c r="X12" s="44">
        <v>3.91</v>
      </c>
      <c r="Y12" s="44">
        <v>3.8379813309999999</v>
      </c>
      <c r="Z12" s="44">
        <v>1.4431117E-2</v>
      </c>
      <c r="AA12" s="44">
        <v>1.214758E-3</v>
      </c>
      <c r="AB12" s="44">
        <v>48</v>
      </c>
      <c r="AC12" s="44" t="s">
        <v>25</v>
      </c>
      <c r="AD12" s="44">
        <v>4992.6880000000001</v>
      </c>
      <c r="AE12" s="44">
        <v>17.569379999999999</v>
      </c>
      <c r="AF12" s="47">
        <v>182.9905</v>
      </c>
      <c r="AG12" s="47">
        <v>0.72679000000000005</v>
      </c>
      <c r="AH12" s="44">
        <v>5.7596420000000004</v>
      </c>
      <c r="AI12" s="44">
        <v>0.50116300000000003</v>
      </c>
      <c r="AJ12" s="44">
        <v>258.13679999999999</v>
      </c>
      <c r="AK12" s="44">
        <v>0.90153499999999998</v>
      </c>
      <c r="AL12" s="44">
        <v>26.19</v>
      </c>
      <c r="AM12" s="44">
        <v>1.174741</v>
      </c>
      <c r="AN12" s="60"/>
      <c r="AO12" s="49">
        <f t="shared" si="0"/>
        <v>1.0396676173475419E-2</v>
      </c>
      <c r="AP12" s="49">
        <f t="shared" si="1"/>
        <v>3.992295154297377E-5</v>
      </c>
      <c r="AQ12" s="46">
        <f t="shared" si="2"/>
        <v>1.2399509233829339E-5</v>
      </c>
      <c r="AR12" s="46">
        <f t="shared" si="3"/>
        <v>1.1644004559747041E-5</v>
      </c>
    </row>
    <row r="13" spans="2:58" s="61" customFormat="1" ht="13">
      <c r="B13" s="61" t="s">
        <v>445</v>
      </c>
      <c r="C13" s="45">
        <v>1.1000000000000001</v>
      </c>
      <c r="D13" s="44">
        <v>499330.76899999997</v>
      </c>
      <c r="E13" s="44">
        <v>728.050386</v>
      </c>
      <c r="F13" s="44">
        <v>520397.76400000002</v>
      </c>
      <c r="G13" s="44">
        <v>191.01989599999999</v>
      </c>
      <c r="H13" s="44">
        <v>5211.3672779999997</v>
      </c>
      <c r="I13" s="44">
        <v>12.601917090000001</v>
      </c>
      <c r="J13" s="44">
        <v>16.818243850000002</v>
      </c>
      <c r="K13" s="44">
        <v>1.7354825599999999</v>
      </c>
      <c r="L13" s="44">
        <v>27.980202800000001</v>
      </c>
      <c r="M13" s="44">
        <v>3.7926295799999998</v>
      </c>
      <c r="N13" s="44">
        <v>70.562012870000004</v>
      </c>
      <c r="O13" s="44">
        <v>2.3519690359999998</v>
      </c>
      <c r="P13" s="44">
        <v>1.0036400000000001</v>
      </c>
      <c r="Q13" s="44">
        <v>1.16E-3</v>
      </c>
      <c r="R13" s="44">
        <v>95.9517515</v>
      </c>
      <c r="S13" s="44">
        <v>95.815693379999999</v>
      </c>
      <c r="T13" s="44">
        <v>0.27055698</v>
      </c>
      <c r="U13" s="44">
        <v>413.7198199</v>
      </c>
      <c r="V13" s="44">
        <v>1.1122934099999999</v>
      </c>
      <c r="W13" s="44">
        <v>1.044216131</v>
      </c>
      <c r="X13" s="44">
        <v>2.2200000000000002</v>
      </c>
      <c r="Y13" s="44">
        <v>2.088432262</v>
      </c>
      <c r="Z13" s="44">
        <v>9.9864729999999992E-3</v>
      </c>
      <c r="AA13" s="44">
        <v>2.0762999999999999E-4</v>
      </c>
      <c r="AB13" s="44">
        <v>48</v>
      </c>
      <c r="AC13" s="44" t="s">
        <v>25</v>
      </c>
      <c r="AD13" s="44">
        <v>4949.6850000000004</v>
      </c>
      <c r="AE13" s="44">
        <v>19.712499999999999</v>
      </c>
      <c r="AF13" s="47">
        <v>183.34389999999999</v>
      </c>
      <c r="AG13" s="47">
        <v>0.743062</v>
      </c>
      <c r="AH13" s="44">
        <v>5.8001889999999996</v>
      </c>
      <c r="AI13" s="44">
        <v>0.53735200000000005</v>
      </c>
      <c r="AJ13" s="44">
        <v>258.13330000000002</v>
      </c>
      <c r="AK13" s="44">
        <v>0.89838200000000001</v>
      </c>
      <c r="AL13" s="44">
        <v>26.19</v>
      </c>
      <c r="AM13" s="44">
        <v>1.1264380000000001</v>
      </c>
      <c r="AN13" s="60"/>
      <c r="AO13" s="49">
        <f t="shared" si="0"/>
        <v>1.0014199980305833E-2</v>
      </c>
      <c r="AP13" s="49">
        <f t="shared" si="1"/>
        <v>2.4493332972096338E-5</v>
      </c>
      <c r="AQ13" s="46">
        <f t="shared" si="2"/>
        <v>1.3559245975161417E-4</v>
      </c>
      <c r="AR13" s="46">
        <f t="shared" si="3"/>
        <v>4.519834268857701E-6</v>
      </c>
    </row>
    <row r="14" spans="2:58" s="61" customFormat="1" ht="13">
      <c r="B14" s="61" t="s">
        <v>446</v>
      </c>
      <c r="C14" s="45">
        <v>1.1499999999999999</v>
      </c>
      <c r="D14" s="44">
        <v>209218.253</v>
      </c>
      <c r="E14" s="44">
        <v>657.12294499999996</v>
      </c>
      <c r="F14" s="44">
        <v>208393.08600000001</v>
      </c>
      <c r="G14" s="44">
        <v>131.096203</v>
      </c>
      <c r="H14" s="44">
        <v>2170.1347780000001</v>
      </c>
      <c r="I14" s="44">
        <v>7.3867906449999996</v>
      </c>
      <c r="J14" s="44">
        <v>-0.51072714600000002</v>
      </c>
      <c r="K14" s="44">
        <v>1.4689094869999999</v>
      </c>
      <c r="L14" s="44">
        <v>20.264621200000001</v>
      </c>
      <c r="M14" s="44">
        <v>3.7971527200000001</v>
      </c>
      <c r="N14" s="44">
        <v>-2.7638231470000001</v>
      </c>
      <c r="O14" s="44">
        <v>2.1567280929999999</v>
      </c>
      <c r="P14" s="44">
        <v>1.0038</v>
      </c>
      <c r="Q14" s="44">
        <v>1.1299999999999999E-3</v>
      </c>
      <c r="R14" s="44">
        <v>100.395967</v>
      </c>
      <c r="S14" s="44">
        <v>96.407953829999997</v>
      </c>
      <c r="T14" s="44">
        <v>0.44651618700000001</v>
      </c>
      <c r="U14" s="44">
        <v>416.00420869999999</v>
      </c>
      <c r="V14" s="44">
        <v>1.7636984</v>
      </c>
      <c r="W14" s="44">
        <v>1.721155795</v>
      </c>
      <c r="X14" s="44">
        <v>3.53</v>
      </c>
      <c r="Y14" s="44">
        <v>3.4423115900000001</v>
      </c>
      <c r="Z14" s="44">
        <v>1.7368597E-2</v>
      </c>
      <c r="AA14" s="44">
        <v>6.6894299999999997E-4</v>
      </c>
      <c r="AB14" s="44">
        <v>48</v>
      </c>
      <c r="AC14" s="44" t="s">
        <v>25</v>
      </c>
      <c r="AD14" s="44">
        <v>4928.6840000000002</v>
      </c>
      <c r="AE14" s="44">
        <v>16.91778</v>
      </c>
      <c r="AF14" s="47">
        <v>183.27780000000001</v>
      </c>
      <c r="AG14" s="47">
        <v>0.75059699999999996</v>
      </c>
      <c r="AH14" s="44">
        <v>5.9353999999999996</v>
      </c>
      <c r="AI14" s="44">
        <v>0.64278000000000002</v>
      </c>
      <c r="AJ14" s="44">
        <v>257.78910000000002</v>
      </c>
      <c r="AK14" s="44">
        <v>0.89744400000000002</v>
      </c>
      <c r="AL14" s="44">
        <v>26.19</v>
      </c>
      <c r="AM14" s="44">
        <v>1.128528</v>
      </c>
      <c r="AN14" s="60"/>
      <c r="AO14" s="49">
        <f t="shared" si="0"/>
        <v>1.0413660163370295E-2</v>
      </c>
      <c r="AP14" s="49">
        <f t="shared" si="1"/>
        <v>3.6046711604962686E-5</v>
      </c>
      <c r="AQ14" s="46">
        <f t="shared" si="2"/>
        <v>-1.3262547237291739E-5</v>
      </c>
      <c r="AR14" s="46">
        <f t="shared" si="3"/>
        <v>-1.0349329890068874E-5</v>
      </c>
    </row>
    <row r="15" spans="2:58" s="61" customFormat="1" ht="13">
      <c r="B15" s="61" t="s">
        <v>447</v>
      </c>
      <c r="C15" s="45">
        <v>1.2</v>
      </c>
      <c r="D15" s="44">
        <v>305401.978</v>
      </c>
      <c r="E15" s="44">
        <v>640.52674300000001</v>
      </c>
      <c r="F15" s="44">
        <v>308402.39500000002</v>
      </c>
      <c r="G15" s="44">
        <v>131.07024000000001</v>
      </c>
      <c r="H15" s="44">
        <v>3210.2133079999999</v>
      </c>
      <c r="I15" s="44">
        <v>9.0752324499999997</v>
      </c>
      <c r="J15" s="44">
        <v>0.73815694700000001</v>
      </c>
      <c r="K15" s="44">
        <v>1.5317901860000001</v>
      </c>
      <c r="L15" s="44">
        <v>20.408913299999998</v>
      </c>
      <c r="M15" s="44">
        <v>3.68867689</v>
      </c>
      <c r="N15" s="44">
        <v>10.04962871</v>
      </c>
      <c r="O15" s="44">
        <v>2.0999639139999999</v>
      </c>
      <c r="P15" s="44">
        <v>1.00379</v>
      </c>
      <c r="Q15" s="44">
        <v>1.1000000000000001E-3</v>
      </c>
      <c r="R15" s="44">
        <v>99.027109600000003</v>
      </c>
      <c r="S15" s="44">
        <v>95.13448142</v>
      </c>
      <c r="T15" s="44">
        <v>0.33487639299999999</v>
      </c>
      <c r="U15" s="44">
        <v>411.0887654</v>
      </c>
      <c r="V15" s="44">
        <v>1.3492461600000001</v>
      </c>
      <c r="W15" s="44">
        <v>1.2943392840000001</v>
      </c>
      <c r="X15" s="44">
        <v>2.7</v>
      </c>
      <c r="Y15" s="44">
        <v>2.5886785680000002</v>
      </c>
      <c r="Z15" s="44">
        <v>1.1824940000000001E-2</v>
      </c>
      <c r="AA15" s="44">
        <v>4.1970700000000001E-4</v>
      </c>
      <c r="AB15" s="44">
        <v>48</v>
      </c>
      <c r="AC15" s="44" t="s">
        <v>25</v>
      </c>
      <c r="AD15" s="44">
        <v>4936.2650000000003</v>
      </c>
      <c r="AE15" s="44">
        <v>16.71529</v>
      </c>
      <c r="AF15" s="47">
        <v>183.11859999999999</v>
      </c>
      <c r="AG15" s="47">
        <v>0.69828599999999996</v>
      </c>
      <c r="AH15" s="44">
        <v>5.973465</v>
      </c>
      <c r="AI15" s="44">
        <v>0.55501599999999995</v>
      </c>
      <c r="AJ15" s="44">
        <v>257.65069999999997</v>
      </c>
      <c r="AK15" s="44">
        <v>0.83097299999999996</v>
      </c>
      <c r="AL15" s="44">
        <v>26.19</v>
      </c>
      <c r="AM15" s="44">
        <v>1.1780280000000001</v>
      </c>
      <c r="AN15" s="60"/>
      <c r="AO15" s="49">
        <f t="shared" si="0"/>
        <v>1.0409171135003668E-2</v>
      </c>
      <c r="AP15" s="49">
        <f t="shared" si="1"/>
        <v>2.9757270481598921E-5</v>
      </c>
      <c r="AQ15" s="46">
        <f t="shared" si="2"/>
        <v>3.2586091654703266E-5</v>
      </c>
      <c r="AR15" s="46">
        <f t="shared" si="3"/>
        <v>6.8091827153493791E-6</v>
      </c>
    </row>
    <row r="16" spans="2:58" s="61" customFormat="1" ht="13">
      <c r="B16" s="61" t="s">
        <v>448</v>
      </c>
      <c r="C16" s="45">
        <v>1.25</v>
      </c>
      <c r="D16" s="44">
        <v>327161.663</v>
      </c>
      <c r="E16" s="44">
        <v>687.69025599999998</v>
      </c>
      <c r="F16" s="44">
        <v>326912.80499999999</v>
      </c>
      <c r="G16" s="44">
        <v>180.901668</v>
      </c>
      <c r="H16" s="44">
        <v>3421.8380470000002</v>
      </c>
      <c r="I16" s="44">
        <v>9.956581517</v>
      </c>
      <c r="J16" s="44">
        <v>-1.9675720329999999</v>
      </c>
      <c r="K16" s="44">
        <v>1.608047615</v>
      </c>
      <c r="L16" s="44">
        <v>20.063535000000002</v>
      </c>
      <c r="M16" s="44">
        <v>3.8767954699999998</v>
      </c>
      <c r="N16" s="44">
        <v>-0.83352845499999995</v>
      </c>
      <c r="O16" s="44">
        <v>2.222233304</v>
      </c>
      <c r="P16" s="44">
        <v>1.0037700000000001</v>
      </c>
      <c r="Q16" s="44">
        <v>1.07E-3</v>
      </c>
      <c r="R16" s="44">
        <v>100.07612399999999</v>
      </c>
      <c r="S16" s="44">
        <v>95.609920399999993</v>
      </c>
      <c r="T16" s="44">
        <v>0.343195845</v>
      </c>
      <c r="U16" s="44">
        <v>412.9254636</v>
      </c>
      <c r="V16" s="44">
        <v>1.3792482800000001</v>
      </c>
      <c r="W16" s="44">
        <v>1.3251482590000001</v>
      </c>
      <c r="X16" s="44">
        <v>2.76</v>
      </c>
      <c r="Y16" s="44">
        <v>2.6502965180000002</v>
      </c>
      <c r="Z16" s="44">
        <v>1.0905886E-2</v>
      </c>
      <c r="AA16" s="44">
        <v>4.38918E-4</v>
      </c>
      <c r="AB16" s="44">
        <v>48</v>
      </c>
      <c r="AC16" s="44" t="s">
        <v>25</v>
      </c>
      <c r="AD16" s="44">
        <v>4943.8329999999996</v>
      </c>
      <c r="AE16" s="44">
        <v>18.039010000000001</v>
      </c>
      <c r="AF16" s="47">
        <v>182.9597</v>
      </c>
      <c r="AG16" s="47">
        <v>0.68579000000000001</v>
      </c>
      <c r="AH16" s="44">
        <v>6.011463</v>
      </c>
      <c r="AI16" s="44">
        <v>0.49881700000000001</v>
      </c>
      <c r="AJ16" s="44">
        <v>257.51260000000002</v>
      </c>
      <c r="AK16" s="44">
        <v>0.81113800000000003</v>
      </c>
      <c r="AL16" s="44">
        <v>26.19</v>
      </c>
      <c r="AM16" s="44">
        <v>1.2462040000000001</v>
      </c>
      <c r="AN16" s="60"/>
      <c r="AO16" s="49">
        <f t="shared" si="0"/>
        <v>1.0467127609149481E-2</v>
      </c>
      <c r="AP16" s="49">
        <f t="shared" si="1"/>
        <v>3.1002257958204147E-5</v>
      </c>
      <c r="AQ16" s="46">
        <f t="shared" si="2"/>
        <v>-2.5496965620542151E-6</v>
      </c>
      <c r="AR16" s="46">
        <f t="shared" si="3"/>
        <v>-6.7976332461730645E-6</v>
      </c>
    </row>
    <row r="17" spans="2:58" s="61" customFormat="1" ht="14" thickBot="1">
      <c r="B17" s="62" t="s">
        <v>449</v>
      </c>
      <c r="C17" s="51">
        <v>1.3</v>
      </c>
      <c r="D17" s="50">
        <v>378113.10499999998</v>
      </c>
      <c r="E17" s="50">
        <v>656.069973</v>
      </c>
      <c r="F17" s="50">
        <v>378581.17800000001</v>
      </c>
      <c r="G17" s="50">
        <v>181.174644</v>
      </c>
      <c r="H17" s="50">
        <v>3936.7777270000001</v>
      </c>
      <c r="I17" s="50">
        <v>9.6675559149999994</v>
      </c>
      <c r="J17" s="50">
        <v>-5.4176414050000004</v>
      </c>
      <c r="K17" s="50">
        <v>1.5119898350000001</v>
      </c>
      <c r="L17" s="50">
        <v>26.839481599999999</v>
      </c>
      <c r="M17" s="50">
        <v>3.70807419</v>
      </c>
      <c r="N17" s="50">
        <v>1.567767283</v>
      </c>
      <c r="O17" s="50">
        <v>2.1119974030000002</v>
      </c>
      <c r="P17" s="50">
        <v>1.00376</v>
      </c>
      <c r="Q17" s="50">
        <v>1.0399999999999999E-3</v>
      </c>
      <c r="R17" s="50">
        <v>99.876361399999993</v>
      </c>
      <c r="S17" s="50">
        <v>96.046343280000002</v>
      </c>
      <c r="T17" s="50">
        <v>0.28879623599999998</v>
      </c>
      <c r="U17" s="50">
        <v>414.6097954</v>
      </c>
      <c r="V17" s="50">
        <v>1.17834898</v>
      </c>
      <c r="W17" s="50">
        <v>1.114062162</v>
      </c>
      <c r="X17" s="50">
        <v>2.36</v>
      </c>
      <c r="Y17" s="50">
        <v>2.228124325</v>
      </c>
      <c r="Z17" s="50">
        <v>1.2680785999999999E-2</v>
      </c>
      <c r="AA17" s="50">
        <v>2.7318399999999999E-4</v>
      </c>
      <c r="AB17" s="50">
        <v>48</v>
      </c>
      <c r="AC17" s="50" t="s">
        <v>25</v>
      </c>
      <c r="AD17" s="50">
        <v>4951.4059999999999</v>
      </c>
      <c r="AE17" s="50">
        <v>20.59712</v>
      </c>
      <c r="AF17" s="52">
        <v>182.80070000000001</v>
      </c>
      <c r="AG17" s="52">
        <v>0.71510200000000002</v>
      </c>
      <c r="AH17" s="50">
        <v>6.0494839999999996</v>
      </c>
      <c r="AI17" s="50">
        <v>0.48505300000000001</v>
      </c>
      <c r="AJ17" s="50">
        <v>257.37439999999998</v>
      </c>
      <c r="AK17" s="50">
        <v>0.84111199999999997</v>
      </c>
      <c r="AL17" s="50">
        <v>26.19</v>
      </c>
      <c r="AM17" s="50">
        <v>1.3302989999999999</v>
      </c>
      <c r="AN17" s="62"/>
      <c r="AO17" s="53">
        <f t="shared" si="0"/>
        <v>1.0398767703660111E-2</v>
      </c>
      <c r="AP17" s="53">
        <f t="shared" si="1"/>
        <v>2.6016664870437839E-5</v>
      </c>
      <c r="AQ17" s="53">
        <f t="shared" si="2"/>
        <v>4.1411654200093383E-6</v>
      </c>
      <c r="AR17" s="53">
        <f t="shared" si="3"/>
        <v>5.5787177466734838E-6</v>
      </c>
    </row>
    <row r="18" spans="2:58" ht="15.75" customHeight="1">
      <c r="B18" s="3" t="s">
        <v>134</v>
      </c>
      <c r="C18" s="3"/>
      <c r="D18" s="54"/>
      <c r="E18" s="3" t="s">
        <v>450</v>
      </c>
      <c r="F18" s="3"/>
      <c r="K18" s="3"/>
      <c r="L18" s="3"/>
      <c r="M18" s="3"/>
      <c r="N18" s="55"/>
      <c r="AC18" s="55"/>
      <c r="AD18" s="55"/>
      <c r="AE18" s="55"/>
      <c r="AF18" s="55"/>
      <c r="AG18" s="55"/>
      <c r="AH18" s="55"/>
      <c r="AN18" s="20"/>
      <c r="AO18" s="20"/>
      <c r="AP18" s="20"/>
      <c r="AQ18" s="20"/>
      <c r="AR18" s="20"/>
      <c r="AS18" s="20"/>
      <c r="AV18" s="58"/>
      <c r="AW18" s="2"/>
      <c r="AX18" s="2"/>
      <c r="AY18" s="1"/>
      <c r="AZ18" s="1"/>
      <c r="BA18" s="1"/>
      <c r="BB18" s="1"/>
      <c r="BC18" s="1"/>
      <c r="BD18" s="1"/>
      <c r="BE18" s="1"/>
      <c r="BF18" s="1"/>
    </row>
    <row r="19" spans="2:58" ht="15.75" customHeight="1">
      <c r="B19" s="3"/>
      <c r="C19" s="3"/>
      <c r="D19" s="54"/>
      <c r="E19" s="3"/>
      <c r="F19" s="3"/>
      <c r="K19" s="3"/>
      <c r="L19" s="3"/>
      <c r="M19" s="3"/>
      <c r="N19" s="55"/>
      <c r="AC19" s="55"/>
      <c r="AD19" s="55"/>
      <c r="AE19" s="55"/>
      <c r="AF19" s="55"/>
      <c r="AG19" s="55"/>
      <c r="AH19" s="55"/>
      <c r="AN19" s="20"/>
      <c r="AO19" s="20"/>
      <c r="AP19" s="20"/>
      <c r="AQ19" s="20"/>
      <c r="AR19" s="20"/>
      <c r="AS19" s="20"/>
      <c r="AV19" s="58"/>
      <c r="AW19" s="2"/>
      <c r="AX19" s="2"/>
      <c r="AY19" s="1"/>
      <c r="AZ19" s="1"/>
      <c r="BA19" s="1"/>
      <c r="BB19" s="1"/>
      <c r="BC19" s="1"/>
      <c r="BD19" s="1"/>
      <c r="BE19" s="1"/>
      <c r="BF19" s="1"/>
    </row>
    <row r="20" spans="2:58" ht="15.75" customHeight="1">
      <c r="B20" s="3"/>
      <c r="C20" s="3"/>
      <c r="D20" s="54"/>
      <c r="E20" s="3"/>
      <c r="F20" s="3"/>
      <c r="K20" s="3"/>
      <c r="L20" s="3"/>
      <c r="M20" s="3"/>
      <c r="N20" s="55"/>
      <c r="AC20" s="55"/>
      <c r="AD20" s="55"/>
      <c r="AE20" s="55"/>
      <c r="AF20" s="55"/>
      <c r="AG20" s="55"/>
      <c r="AH20" s="55"/>
      <c r="AN20" s="20"/>
      <c r="AO20" s="20"/>
      <c r="AP20" s="20"/>
      <c r="AQ20" s="20"/>
      <c r="AR20" s="20"/>
      <c r="AS20" s="20"/>
      <c r="AV20" s="58"/>
      <c r="AW20" s="2"/>
      <c r="AX20" s="2"/>
      <c r="AY20" s="1"/>
      <c r="AZ20" s="1"/>
      <c r="BA20" s="1"/>
      <c r="BB20" s="1"/>
      <c r="BC20" s="1"/>
      <c r="BD20" s="1"/>
      <c r="BE20" s="1"/>
      <c r="BF20" s="1"/>
    </row>
    <row r="21" spans="2:58" ht="16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31"/>
      <c r="Z21" s="32"/>
      <c r="AA21" s="32"/>
      <c r="AB21" s="32"/>
      <c r="AC21" s="6"/>
      <c r="AD21" s="6"/>
      <c r="AE21" s="6"/>
      <c r="AF21" s="6"/>
      <c r="AG21" s="6"/>
      <c r="AH21" s="6"/>
      <c r="AI21" s="4"/>
      <c r="AJ21" s="33"/>
      <c r="AK21" s="4"/>
      <c r="AL21" s="4"/>
      <c r="AM21" s="4"/>
      <c r="AN21" s="4"/>
      <c r="AO21" s="4"/>
      <c r="AP21" s="4"/>
      <c r="AQ21" s="4"/>
      <c r="AR21" s="4"/>
      <c r="AS21" s="20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>
      <c r="B22" s="18" t="s">
        <v>435</v>
      </c>
      <c r="C22" s="18"/>
      <c r="D22" s="18" t="s">
        <v>451</v>
      </c>
      <c r="E22" s="18"/>
      <c r="F22" s="18"/>
      <c r="G22" s="18"/>
      <c r="H22" s="18"/>
      <c r="I22" s="1" t="s">
        <v>437</v>
      </c>
      <c r="S22" s="34"/>
      <c r="T22" s="34"/>
      <c r="U22" s="35"/>
      <c r="V22" s="35"/>
      <c r="W22" s="35"/>
      <c r="Y22" s="1"/>
      <c r="Z22" s="1"/>
      <c r="AA22" s="1"/>
      <c r="AB22" s="1"/>
      <c r="AD22" s="36"/>
      <c r="AJ22" s="1"/>
      <c r="AN22" s="20"/>
      <c r="AO22" s="20"/>
      <c r="AP22" s="20"/>
      <c r="AQ22" s="20"/>
      <c r="AR22" s="20"/>
      <c r="AS22" s="20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>
      <c r="B23" s="37" t="s">
        <v>104</v>
      </c>
      <c r="C23" s="37"/>
      <c r="D23" s="20"/>
      <c r="E23" s="20"/>
      <c r="F23" s="20"/>
      <c r="G23" s="20"/>
      <c r="H23" s="20"/>
      <c r="I23" s="20"/>
      <c r="J23" s="20"/>
      <c r="S23" s="34"/>
      <c r="T23" s="34"/>
      <c r="U23" s="35"/>
      <c r="V23" s="35"/>
      <c r="W23" s="35"/>
      <c r="Y23" s="1"/>
      <c r="Z23" s="1"/>
      <c r="AA23" s="1"/>
      <c r="AB23" s="1"/>
      <c r="AD23" s="36"/>
      <c r="AJ23" s="1"/>
      <c r="AN23" s="20"/>
      <c r="AO23" s="20"/>
      <c r="AP23" s="20"/>
      <c r="AQ23" s="20"/>
      <c r="AR23" s="20"/>
      <c r="AS23" s="20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ht="16" thickBot="1">
      <c r="B24" s="4" t="s">
        <v>438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1"/>
      <c r="T24" s="31"/>
      <c r="U24" s="32"/>
      <c r="V24" s="32"/>
      <c r="W24" s="32"/>
      <c r="X24" s="4"/>
      <c r="Y24" s="4"/>
      <c r="Z24" s="4"/>
      <c r="AA24" s="4"/>
      <c r="AB24" s="4"/>
      <c r="AC24" s="4" t="s">
        <v>106</v>
      </c>
      <c r="AD24" s="3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 t="s">
        <v>107</v>
      </c>
      <c r="AP24" s="4"/>
      <c r="AQ24" s="4"/>
      <c r="AR24" s="4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s="8" customFormat="1" ht="17">
      <c r="B25" s="38" t="s">
        <v>108</v>
      </c>
      <c r="C25" s="8" t="s">
        <v>5</v>
      </c>
      <c r="D25" s="8" t="s">
        <v>109</v>
      </c>
      <c r="E25" s="8" t="s">
        <v>110</v>
      </c>
      <c r="F25" s="8" t="s">
        <v>18</v>
      </c>
      <c r="G25" s="8" t="s">
        <v>110</v>
      </c>
      <c r="H25" s="8" t="s">
        <v>19</v>
      </c>
      <c r="I25" s="8" t="s">
        <v>110</v>
      </c>
      <c r="J25" s="8" t="s">
        <v>9</v>
      </c>
      <c r="K25" s="8" t="s">
        <v>110</v>
      </c>
      <c r="L25" s="8" t="s">
        <v>10</v>
      </c>
      <c r="M25" s="8" t="s">
        <v>110</v>
      </c>
      <c r="N25" s="8" t="s">
        <v>11</v>
      </c>
      <c r="O25" s="8" t="s">
        <v>110</v>
      </c>
      <c r="P25" s="39" t="s">
        <v>111</v>
      </c>
      <c r="Q25" s="8" t="s">
        <v>110</v>
      </c>
      <c r="R25" s="8" t="s">
        <v>13</v>
      </c>
      <c r="S25" s="40" t="s">
        <v>14</v>
      </c>
      <c r="T25" s="40" t="s">
        <v>7</v>
      </c>
      <c r="U25" s="14" t="s">
        <v>112</v>
      </c>
      <c r="V25" s="14" t="s">
        <v>113</v>
      </c>
      <c r="W25" s="14" t="s">
        <v>114</v>
      </c>
      <c r="X25" s="14" t="s">
        <v>115</v>
      </c>
      <c r="Y25" s="14" t="s">
        <v>116</v>
      </c>
      <c r="Z25" s="14" t="s">
        <v>15</v>
      </c>
      <c r="AA25" s="8" t="s">
        <v>110</v>
      </c>
      <c r="AB25" s="14" t="s">
        <v>117</v>
      </c>
      <c r="AC25" s="8" t="s">
        <v>17</v>
      </c>
      <c r="AD25" s="8" t="s">
        <v>18</v>
      </c>
      <c r="AE25" s="8" t="s">
        <v>110</v>
      </c>
      <c r="AF25" s="8" t="s">
        <v>19</v>
      </c>
      <c r="AG25" s="8" t="s">
        <v>110</v>
      </c>
      <c r="AH25" s="8" t="s">
        <v>9</v>
      </c>
      <c r="AI25" s="8" t="s">
        <v>110</v>
      </c>
      <c r="AJ25" s="8" t="s">
        <v>10</v>
      </c>
      <c r="AK25" s="8" t="s">
        <v>110</v>
      </c>
      <c r="AL25" s="8" t="s">
        <v>11</v>
      </c>
      <c r="AM25" s="8" t="s">
        <v>110</v>
      </c>
      <c r="AN25" s="19"/>
      <c r="AO25" s="19" t="s">
        <v>118</v>
      </c>
      <c r="AP25" s="19" t="s">
        <v>185</v>
      </c>
      <c r="AQ25" s="19" t="s">
        <v>119</v>
      </c>
      <c r="AR25" s="19" t="s">
        <v>185</v>
      </c>
    </row>
    <row r="26" spans="2:58" s="8" customFormat="1" ht="16" thickBot="1">
      <c r="B26" s="41"/>
      <c r="C26" s="11" t="s">
        <v>120</v>
      </c>
      <c r="D26" s="11" t="s">
        <v>21</v>
      </c>
      <c r="E26" s="11" t="s">
        <v>21</v>
      </c>
      <c r="F26" s="11" t="s">
        <v>21</v>
      </c>
      <c r="G26" s="11" t="s">
        <v>21</v>
      </c>
      <c r="H26" s="11" t="s">
        <v>21</v>
      </c>
      <c r="I26" s="11" t="s">
        <v>21</v>
      </c>
      <c r="J26" s="11" t="s">
        <v>21</v>
      </c>
      <c r="K26" s="11" t="s">
        <v>21</v>
      </c>
      <c r="L26" s="11" t="s">
        <v>21</v>
      </c>
      <c r="M26" s="11" t="s">
        <v>21</v>
      </c>
      <c r="N26" s="11" t="s">
        <v>21</v>
      </c>
      <c r="O26" s="11" t="s">
        <v>21</v>
      </c>
      <c r="P26" s="42"/>
      <c r="Q26" s="42"/>
      <c r="R26" s="11"/>
      <c r="S26" s="43"/>
      <c r="T26" s="43"/>
      <c r="U26" s="16" t="s">
        <v>121</v>
      </c>
      <c r="V26" s="16" t="s">
        <v>121</v>
      </c>
      <c r="W26" s="16" t="s">
        <v>121</v>
      </c>
      <c r="X26" s="16" t="s">
        <v>121</v>
      </c>
      <c r="Y26" s="16" t="s">
        <v>121</v>
      </c>
      <c r="Z26" s="16"/>
      <c r="AA26" s="16"/>
      <c r="AB26" s="16" t="s">
        <v>22</v>
      </c>
      <c r="AC26" s="11" t="s">
        <v>23</v>
      </c>
      <c r="AD26" s="11" t="s">
        <v>21</v>
      </c>
      <c r="AE26" s="11" t="s">
        <v>21</v>
      </c>
      <c r="AF26" s="11" t="s">
        <v>21</v>
      </c>
      <c r="AG26" s="11" t="s">
        <v>21</v>
      </c>
      <c r="AH26" s="11" t="s">
        <v>21</v>
      </c>
      <c r="AI26" s="11" t="s">
        <v>21</v>
      </c>
      <c r="AJ26" s="11" t="s">
        <v>21</v>
      </c>
      <c r="AK26" s="11" t="s">
        <v>21</v>
      </c>
      <c r="AL26" s="11" t="s">
        <v>21</v>
      </c>
      <c r="AM26" s="11" t="s">
        <v>21</v>
      </c>
      <c r="AN26" s="11"/>
      <c r="AO26" s="11"/>
      <c r="AP26" s="11"/>
      <c r="AQ26" s="11"/>
      <c r="AR26" s="11"/>
    </row>
    <row r="27" spans="2:58" s="44" customFormat="1" ht="13">
      <c r="B27" s="44" t="s">
        <v>452</v>
      </c>
      <c r="C27" s="44">
        <v>0.5</v>
      </c>
      <c r="D27" s="44">
        <v>37258.686099999999</v>
      </c>
      <c r="E27" s="44">
        <v>474.875272</v>
      </c>
      <c r="F27" s="44">
        <v>43559.058499999999</v>
      </c>
      <c r="G27" s="44">
        <v>36.971433099999999</v>
      </c>
      <c r="H27" s="44">
        <v>430.2177562</v>
      </c>
      <c r="I27" s="44">
        <v>3.8575544129999999</v>
      </c>
      <c r="J27" s="44">
        <v>4.4879037650000004</v>
      </c>
      <c r="K27" s="44">
        <v>0.98351297199999999</v>
      </c>
      <c r="L27" s="44">
        <v>19.9797163</v>
      </c>
      <c r="M27" s="44">
        <v>6.9287272800000004</v>
      </c>
      <c r="N27" s="44">
        <v>21.102533350000002</v>
      </c>
      <c r="O27" s="44">
        <v>1.5855730159999999</v>
      </c>
      <c r="P27" s="44">
        <v>1.0029726000000001</v>
      </c>
      <c r="Q27" s="44">
        <v>1.3355999999999999E-3</v>
      </c>
      <c r="R27" s="44">
        <v>85.536022599999995</v>
      </c>
      <c r="S27" s="44">
        <v>86.604250059999998</v>
      </c>
      <c r="T27" s="44">
        <v>1.349589199</v>
      </c>
      <c r="U27" s="44">
        <v>377.81404989999999</v>
      </c>
      <c r="V27" s="44">
        <v>5.3249454399999996</v>
      </c>
      <c r="W27" s="44">
        <v>5.3132142990000002</v>
      </c>
      <c r="X27" s="44">
        <v>10.649890900000001</v>
      </c>
      <c r="Y27" s="44">
        <v>10.626428600000001</v>
      </c>
      <c r="Z27" s="44">
        <v>8.6380145000000005E-2</v>
      </c>
      <c r="AA27" s="44">
        <v>1.1162775E-2</v>
      </c>
      <c r="AB27" s="44">
        <v>75</v>
      </c>
      <c r="AC27" s="44" t="s">
        <v>25</v>
      </c>
      <c r="AD27" s="44">
        <v>5296.1959999999999</v>
      </c>
      <c r="AE27" s="44">
        <v>14.521940000000001</v>
      </c>
      <c r="AF27" s="47">
        <v>166.8407</v>
      </c>
      <c r="AG27" s="47">
        <v>0.87242699999999995</v>
      </c>
      <c r="AH27" s="44">
        <v>5.4297079999999998</v>
      </c>
      <c r="AI27" s="44">
        <v>0.461557</v>
      </c>
      <c r="AJ27" s="44">
        <v>209.84110000000001</v>
      </c>
      <c r="AK27" s="44">
        <v>0.94439799999999996</v>
      </c>
      <c r="AL27" s="44">
        <v>23.55808</v>
      </c>
      <c r="AM27" s="44">
        <v>1.1103609999999999</v>
      </c>
      <c r="AN27" s="60"/>
      <c r="AO27" s="49">
        <f>H27/F27</f>
        <v>9.8766541567926677E-3</v>
      </c>
      <c r="AP27" s="49">
        <f>AO27*(SQRT(SUMSQ(G27/F27,I27/H27)))</f>
        <v>8.8955056627041385E-5</v>
      </c>
      <c r="AQ27" s="46">
        <f>N27/F27</f>
        <v>4.8445797674896951E-4</v>
      </c>
      <c r="AR27" s="46">
        <f>AQ27*(SQRT(SUMSQ(G27/F27,O27/N27)))</f>
        <v>3.6402856993998229E-5</v>
      </c>
    </row>
    <row r="28" spans="2:58" s="44" customFormat="1" ht="13">
      <c r="B28" s="44" t="s">
        <v>453</v>
      </c>
      <c r="C28" s="44">
        <v>0.7</v>
      </c>
      <c r="D28" s="44">
        <v>173049.54199999999</v>
      </c>
      <c r="E28" s="44">
        <v>746.89340100000004</v>
      </c>
      <c r="F28" s="44">
        <v>196696.17800000001</v>
      </c>
      <c r="G28" s="44">
        <v>88.090553700000001</v>
      </c>
      <c r="H28" s="44">
        <v>1817.9148709999999</v>
      </c>
      <c r="I28" s="44">
        <v>8.3267155200000005</v>
      </c>
      <c r="J28" s="44">
        <v>11.083551999999999</v>
      </c>
      <c r="K28" s="44">
        <v>1.28943144</v>
      </c>
      <c r="L28" s="44">
        <v>12.0815135</v>
      </c>
      <c r="M28" s="44">
        <v>6.5925900500000001</v>
      </c>
      <c r="N28" s="44">
        <v>79.202290210000001</v>
      </c>
      <c r="O28" s="44">
        <v>2.4828305319999999</v>
      </c>
      <c r="P28" s="44">
        <v>1.0035143</v>
      </c>
      <c r="Q28" s="44">
        <v>1.3305000000000001E-3</v>
      </c>
      <c r="R28" s="44">
        <v>87.978090899999998</v>
      </c>
      <c r="S28" s="44">
        <v>95.191224109999993</v>
      </c>
      <c r="T28" s="44">
        <v>0.59908630299999999</v>
      </c>
      <c r="U28" s="44">
        <v>411.30806969999998</v>
      </c>
      <c r="V28" s="44">
        <v>2.3464294899999998</v>
      </c>
      <c r="W28" s="44">
        <v>2.3152629170000001</v>
      </c>
      <c r="X28" s="44">
        <v>4.6928589799999996</v>
      </c>
      <c r="Y28" s="44">
        <v>4.6305258350000003</v>
      </c>
      <c r="Z28" s="44">
        <v>1.2361202999999999E-2</v>
      </c>
      <c r="AA28" s="44">
        <v>3.737317E-3</v>
      </c>
      <c r="AB28" s="44">
        <v>75</v>
      </c>
      <c r="AC28" s="44" t="s">
        <v>25</v>
      </c>
      <c r="AD28" s="44">
        <v>5293.33</v>
      </c>
      <c r="AE28" s="44">
        <v>13.81823</v>
      </c>
      <c r="AF28" s="47">
        <v>167.4238</v>
      </c>
      <c r="AG28" s="47">
        <v>0.77782899999999999</v>
      </c>
      <c r="AH28" s="44">
        <v>5.6051390000000003</v>
      </c>
      <c r="AI28" s="44">
        <v>0.41718300000000003</v>
      </c>
      <c r="AJ28" s="44">
        <v>210.0874</v>
      </c>
      <c r="AK28" s="44">
        <v>0.81432899999999997</v>
      </c>
      <c r="AL28" s="44">
        <v>23.678719999999998</v>
      </c>
      <c r="AM28" s="44">
        <v>0.98996399999999996</v>
      </c>
      <c r="AN28" s="60"/>
      <c r="AO28" s="49">
        <f t="shared" ref="AO28:AO38" si="4">H28/F28</f>
        <v>9.2422480674738874E-3</v>
      </c>
      <c r="AP28" s="49">
        <f t="shared" ref="AP28:AP38" si="5">AO28*(SQRT(SUMSQ(G28/F28,I28/H28)))</f>
        <v>4.2534752903274993E-5</v>
      </c>
      <c r="AQ28" s="46">
        <f t="shared" ref="AQ28:AQ38" si="6">N28/F28</f>
        <v>4.026630868750281E-4</v>
      </c>
      <c r="AR28" s="46">
        <f t="shared" ref="AR28:AR38" si="7">AQ28*(SQRT(SUMSQ(G28/F28,O28/N28)))</f>
        <v>1.2623955992359352E-5</v>
      </c>
    </row>
    <row r="29" spans="2:58" s="44" customFormat="1" ht="13">
      <c r="B29" s="44" t="s">
        <v>454</v>
      </c>
      <c r="C29" s="44">
        <v>0.8</v>
      </c>
      <c r="D29" s="44">
        <v>454557.43199999997</v>
      </c>
      <c r="E29" s="44">
        <v>614.538274</v>
      </c>
      <c r="F29" s="44">
        <v>457040.83299999998</v>
      </c>
      <c r="G29" s="44">
        <v>240.556984</v>
      </c>
      <c r="H29" s="44">
        <v>4741.3540819999998</v>
      </c>
      <c r="I29" s="44">
        <v>12.729500890000001</v>
      </c>
      <c r="J29" s="44">
        <v>-2.32460128</v>
      </c>
      <c r="K29" s="44">
        <v>1.522031251</v>
      </c>
      <c r="L29" s="44">
        <v>20.2617066</v>
      </c>
      <c r="M29" s="44">
        <v>7.1428880899999996</v>
      </c>
      <c r="N29" s="44">
        <v>8.3179301880000001</v>
      </c>
      <c r="O29" s="44">
        <v>1.894070106</v>
      </c>
      <c r="P29" s="44">
        <v>1.0040560000000001</v>
      </c>
      <c r="Q29" s="44">
        <v>1.3253E-3</v>
      </c>
      <c r="R29" s="44">
        <v>99.456634699999995</v>
      </c>
      <c r="S29" s="44">
        <v>95.870804910000004</v>
      </c>
      <c r="T29" s="44">
        <v>0.28818416299999999</v>
      </c>
      <c r="U29" s="44">
        <v>413.93251070000002</v>
      </c>
      <c r="V29" s="44">
        <v>1.17632862</v>
      </c>
      <c r="W29" s="44">
        <v>1.112117515</v>
      </c>
      <c r="X29" s="44">
        <v>2.3526572400000001</v>
      </c>
      <c r="Y29" s="44">
        <v>2.2242350289999999</v>
      </c>
      <c r="Z29" s="44">
        <v>7.9485259999999992E-3</v>
      </c>
      <c r="AA29" s="44">
        <v>1.00917E-3</v>
      </c>
      <c r="AB29" s="44">
        <v>75</v>
      </c>
      <c r="AC29" s="44" t="s">
        <v>25</v>
      </c>
      <c r="AD29" s="44">
        <v>5290.4650000000001</v>
      </c>
      <c r="AE29" s="44">
        <v>16.359950000000001</v>
      </c>
      <c r="AF29" s="47">
        <v>168.0069</v>
      </c>
      <c r="AG29" s="47">
        <v>0.86870099999999995</v>
      </c>
      <c r="AH29" s="44">
        <v>5.7805689999999998</v>
      </c>
      <c r="AI29" s="44">
        <v>0.47226099999999999</v>
      </c>
      <c r="AJ29" s="44">
        <v>210.33369999999999</v>
      </c>
      <c r="AK29" s="44">
        <v>0.877023</v>
      </c>
      <c r="AL29" s="44">
        <v>23.79936</v>
      </c>
      <c r="AM29" s="44">
        <v>1.1056189999999999</v>
      </c>
      <c r="AN29" s="60"/>
      <c r="AO29" s="49">
        <f t="shared" si="4"/>
        <v>1.0374027307096212E-2</v>
      </c>
      <c r="AP29" s="49">
        <f t="shared" si="5"/>
        <v>2.8382175534452246E-5</v>
      </c>
      <c r="AQ29" s="46">
        <f t="shared" si="6"/>
        <v>1.8199534018440755E-5</v>
      </c>
      <c r="AR29" s="46">
        <f t="shared" si="7"/>
        <v>4.1442143217851934E-6</v>
      </c>
    </row>
    <row r="30" spans="2:58" s="44" customFormat="1" ht="13">
      <c r="B30" s="44" t="s">
        <v>455</v>
      </c>
      <c r="C30" s="44">
        <v>0.8</v>
      </c>
      <c r="D30" s="44">
        <v>117808.016</v>
      </c>
      <c r="E30" s="44">
        <v>498.57803899999999</v>
      </c>
      <c r="F30" s="44">
        <v>118299.041</v>
      </c>
      <c r="G30" s="44">
        <v>75.789953600000004</v>
      </c>
      <c r="H30" s="44">
        <v>1235.069043</v>
      </c>
      <c r="I30" s="44">
        <v>6.3065318640000001</v>
      </c>
      <c r="J30" s="44">
        <v>0.60377232199999997</v>
      </c>
      <c r="K30" s="44">
        <v>0.97339189699999995</v>
      </c>
      <c r="L30" s="44">
        <v>14.6519975</v>
      </c>
      <c r="M30" s="44">
        <v>6.8170605899999996</v>
      </c>
      <c r="N30" s="44">
        <v>1.644645076</v>
      </c>
      <c r="O30" s="44">
        <v>1.6505345899999999</v>
      </c>
      <c r="P30" s="44">
        <v>1.0045976999999999</v>
      </c>
      <c r="Q30" s="44">
        <v>1.3202000000000001E-3</v>
      </c>
      <c r="R30" s="44">
        <v>99.5849288</v>
      </c>
      <c r="S30" s="44">
        <v>95.385773589999999</v>
      </c>
      <c r="T30" s="44">
        <v>0.63260496399999999</v>
      </c>
      <c r="U30" s="44">
        <v>412.05978040000002</v>
      </c>
      <c r="V30" s="44">
        <v>2.4734281199999999</v>
      </c>
      <c r="W30" s="44">
        <v>2.4437848610000001</v>
      </c>
      <c r="X30" s="44">
        <v>4.9468562299999999</v>
      </c>
      <c r="Y30" s="44">
        <v>4.8875697210000002</v>
      </c>
      <c r="Z30" s="44">
        <v>2.2065741999999999E-2</v>
      </c>
      <c r="AA30" s="44">
        <v>4.8892759999999997E-3</v>
      </c>
      <c r="AB30" s="44">
        <v>75</v>
      </c>
      <c r="AC30" s="44" t="s">
        <v>25</v>
      </c>
      <c r="AD30" s="44">
        <v>5256.5280000000002</v>
      </c>
      <c r="AE30" s="44">
        <v>16.37425</v>
      </c>
      <c r="AF30" s="47">
        <v>168.88030000000001</v>
      </c>
      <c r="AG30" s="47">
        <v>0.87230700000000005</v>
      </c>
      <c r="AH30" s="44">
        <v>5.9565169999999998</v>
      </c>
      <c r="AI30" s="44">
        <v>0.54339000000000004</v>
      </c>
      <c r="AJ30" s="44">
        <v>210.61680000000001</v>
      </c>
      <c r="AK30" s="44">
        <v>0.88882399999999995</v>
      </c>
      <c r="AL30" s="44">
        <v>23.742609999999999</v>
      </c>
      <c r="AM30" s="44">
        <v>1.089548</v>
      </c>
      <c r="AN30" s="60"/>
      <c r="AO30" s="49">
        <f t="shared" si="4"/>
        <v>1.0440228699740685E-2</v>
      </c>
      <c r="AP30" s="49">
        <f t="shared" si="5"/>
        <v>5.3728051746886776E-5</v>
      </c>
      <c r="AQ30" s="46">
        <f t="shared" si="6"/>
        <v>1.3902437941149497E-5</v>
      </c>
      <c r="AR30" s="46">
        <f t="shared" si="7"/>
        <v>1.3952225752348523E-5</v>
      </c>
    </row>
    <row r="31" spans="2:58" s="44" customFormat="1" ht="13">
      <c r="B31" s="44" t="s">
        <v>456</v>
      </c>
      <c r="C31" s="44">
        <v>0.9</v>
      </c>
      <c r="D31" s="44">
        <v>156229.23699999999</v>
      </c>
      <c r="E31" s="44">
        <v>511.99964799999998</v>
      </c>
      <c r="F31" s="44">
        <v>157396.1</v>
      </c>
      <c r="G31" s="44">
        <v>80.149313899999996</v>
      </c>
      <c r="H31" s="44">
        <v>1643.507689</v>
      </c>
      <c r="I31" s="44">
        <v>7.211080291</v>
      </c>
      <c r="J31" s="44">
        <v>-3.266562897</v>
      </c>
      <c r="K31" s="44">
        <v>1.133991164</v>
      </c>
      <c r="L31" s="44">
        <v>16.368179300000001</v>
      </c>
      <c r="M31" s="44">
        <v>7.1060140299999999</v>
      </c>
      <c r="N31" s="44">
        <v>3.9083024019999999</v>
      </c>
      <c r="O31" s="44">
        <v>1.6937497619999999</v>
      </c>
      <c r="P31" s="44">
        <v>1.0051394</v>
      </c>
      <c r="Q31" s="44">
        <v>1.3151E-3</v>
      </c>
      <c r="R31" s="44">
        <v>99.258645700000002</v>
      </c>
      <c r="S31" s="44">
        <v>95.058415839999995</v>
      </c>
      <c r="T31" s="44">
        <v>0.52058201400000004</v>
      </c>
      <c r="U31" s="44">
        <v>410.79473849999999</v>
      </c>
      <c r="V31" s="44">
        <v>2.0481428300000002</v>
      </c>
      <c r="W31" s="44">
        <v>2.012442032</v>
      </c>
      <c r="X31" s="44">
        <v>4.0962856700000003</v>
      </c>
      <c r="Y31" s="44">
        <v>4.024884063</v>
      </c>
      <c r="Z31" s="44">
        <v>1.8524289999999999E-2</v>
      </c>
      <c r="AA31" s="44">
        <v>3.5726239999999999E-3</v>
      </c>
      <c r="AB31" s="44">
        <v>75</v>
      </c>
      <c r="AC31" s="44" t="s">
        <v>25</v>
      </c>
      <c r="AD31" s="44">
        <v>5224.826</v>
      </c>
      <c r="AE31" s="44">
        <v>13.52445</v>
      </c>
      <c r="AF31" s="47">
        <v>169.17660000000001</v>
      </c>
      <c r="AG31" s="47">
        <v>0.77782899999999999</v>
      </c>
      <c r="AH31" s="44">
        <v>5.9570439999999998</v>
      </c>
      <c r="AI31" s="44">
        <v>0.49431700000000001</v>
      </c>
      <c r="AJ31" s="44">
        <v>210.65430000000001</v>
      </c>
      <c r="AK31" s="44">
        <v>0.85072899999999996</v>
      </c>
      <c r="AL31" s="44">
        <v>23.561630000000001</v>
      </c>
      <c r="AM31" s="44">
        <v>0.89136099999999996</v>
      </c>
      <c r="AN31" s="60"/>
      <c r="AO31" s="49">
        <f t="shared" si="4"/>
        <v>1.0441857765217817E-2</v>
      </c>
      <c r="AP31" s="49">
        <f t="shared" si="5"/>
        <v>4.6122381726607982E-5</v>
      </c>
      <c r="AQ31" s="46">
        <f t="shared" si="6"/>
        <v>2.483099900188124E-5</v>
      </c>
      <c r="AR31" s="46">
        <f t="shared" si="7"/>
        <v>1.0761073058692789E-5</v>
      </c>
    </row>
    <row r="32" spans="2:58" s="44" customFormat="1" ht="13">
      <c r="B32" s="44" t="s">
        <v>457</v>
      </c>
      <c r="C32" s="44">
        <v>0.9</v>
      </c>
      <c r="D32" s="44">
        <v>65962.808799999999</v>
      </c>
      <c r="E32" s="44">
        <v>509.665955</v>
      </c>
      <c r="F32" s="44">
        <v>66034.723899999997</v>
      </c>
      <c r="G32" s="44">
        <v>48.019188</v>
      </c>
      <c r="H32" s="44">
        <v>691.17621210000004</v>
      </c>
      <c r="I32" s="44">
        <v>4.1198725879999998</v>
      </c>
      <c r="J32" s="44">
        <v>-2.7193907149999998</v>
      </c>
      <c r="K32" s="44">
        <v>0.86456332300000005</v>
      </c>
      <c r="L32" s="44">
        <v>9.6653783700000009</v>
      </c>
      <c r="M32" s="44">
        <v>7.1927183100000001</v>
      </c>
      <c r="N32" s="44">
        <v>0.240873223</v>
      </c>
      <c r="O32" s="44">
        <v>1.699486855</v>
      </c>
      <c r="P32" s="44">
        <v>1.0056811000000001</v>
      </c>
      <c r="Q32" s="44">
        <v>1.3098999999999999E-3</v>
      </c>
      <c r="R32" s="44">
        <v>99.891095000000007</v>
      </c>
      <c r="S32" s="44">
        <v>95.435588820000007</v>
      </c>
      <c r="T32" s="44">
        <v>0.93131339999999996</v>
      </c>
      <c r="U32" s="44">
        <v>412.25220890000003</v>
      </c>
      <c r="V32" s="44">
        <v>3.6175475600000002</v>
      </c>
      <c r="W32" s="44">
        <v>3.5973277459999999</v>
      </c>
      <c r="X32" s="44">
        <v>7.2350951200000004</v>
      </c>
      <c r="Y32" s="44">
        <v>7.1946554919999999</v>
      </c>
      <c r="Z32" s="44">
        <v>2.6010160000000001E-2</v>
      </c>
      <c r="AA32" s="44">
        <v>1.4559313000000001E-2</v>
      </c>
      <c r="AB32" s="44">
        <v>75</v>
      </c>
      <c r="AC32" s="44" t="s">
        <v>25</v>
      </c>
      <c r="AD32" s="44">
        <v>5193.1030000000001</v>
      </c>
      <c r="AE32" s="44">
        <v>13.778320000000001</v>
      </c>
      <c r="AF32" s="47">
        <v>169.47300000000001</v>
      </c>
      <c r="AG32" s="47">
        <v>0.86870000000000003</v>
      </c>
      <c r="AH32" s="44">
        <v>5.9575709999999997</v>
      </c>
      <c r="AI32" s="44">
        <v>0.45680799999999999</v>
      </c>
      <c r="AJ32" s="44">
        <v>210.6919</v>
      </c>
      <c r="AK32" s="44">
        <v>1.011771</v>
      </c>
      <c r="AL32" s="44">
        <v>23.380520000000001</v>
      </c>
      <c r="AM32" s="44">
        <v>0.89555399999999996</v>
      </c>
      <c r="AN32" s="60"/>
      <c r="AO32" s="49">
        <f t="shared" si="4"/>
        <v>1.0466860028773438E-2</v>
      </c>
      <c r="AP32" s="49">
        <f t="shared" si="5"/>
        <v>6.2852048945817642E-5</v>
      </c>
      <c r="AQ32" s="46">
        <f t="shared" si="6"/>
        <v>3.6476751741215354E-6</v>
      </c>
      <c r="AR32" s="46">
        <f t="shared" si="7"/>
        <v>2.5736260616460171E-5</v>
      </c>
    </row>
    <row r="33" spans="2:58" s="44" customFormat="1" ht="13">
      <c r="B33" s="44" t="s">
        <v>458</v>
      </c>
      <c r="C33" s="45">
        <v>1</v>
      </c>
      <c r="D33" s="44">
        <v>76838.955600000001</v>
      </c>
      <c r="E33" s="44">
        <v>484.87178699999998</v>
      </c>
      <c r="F33" s="44">
        <v>78776.812600000005</v>
      </c>
      <c r="G33" s="44">
        <v>53.139452599999998</v>
      </c>
      <c r="H33" s="44">
        <v>798.12745580000001</v>
      </c>
      <c r="I33" s="44">
        <v>5.5982662850000002</v>
      </c>
      <c r="J33" s="44">
        <v>0.75001340999999999</v>
      </c>
      <c r="K33" s="44">
        <v>0.91060139200000001</v>
      </c>
      <c r="L33" s="44">
        <v>12.233646200000001</v>
      </c>
      <c r="M33" s="44">
        <v>7.9371621899999996</v>
      </c>
      <c r="N33" s="44">
        <v>6.4906784970000002</v>
      </c>
      <c r="O33" s="44">
        <v>1.6142379579999999</v>
      </c>
      <c r="P33" s="44">
        <v>1.0059718</v>
      </c>
      <c r="Q33" s="44">
        <v>1.3178E-3</v>
      </c>
      <c r="R33" s="44">
        <v>97.540066800000005</v>
      </c>
      <c r="S33" s="44">
        <v>96.274041249999996</v>
      </c>
      <c r="T33" s="44">
        <v>0.90834325400000004</v>
      </c>
      <c r="U33" s="44">
        <v>415.4879512</v>
      </c>
      <c r="V33" s="44">
        <v>3.5233844099999998</v>
      </c>
      <c r="W33" s="44">
        <v>3.5023292339999998</v>
      </c>
      <c r="X33" s="44">
        <v>7.0467688199999996</v>
      </c>
      <c r="Y33" s="44">
        <v>7.0046584679999997</v>
      </c>
      <c r="Z33" s="44">
        <v>2.8509960000000001E-2</v>
      </c>
      <c r="AA33" s="44">
        <v>1.2200917E-2</v>
      </c>
      <c r="AB33" s="44">
        <v>75</v>
      </c>
      <c r="AC33" s="44" t="s">
        <v>25</v>
      </c>
      <c r="AD33" s="44">
        <v>5100.0029999999997</v>
      </c>
      <c r="AE33" s="44">
        <v>14.92652</v>
      </c>
      <c r="AF33" s="47">
        <v>170.28819999999999</v>
      </c>
      <c r="AG33" s="47">
        <v>0.83637600000000001</v>
      </c>
      <c r="AH33" s="44">
        <v>5.9595330000000004</v>
      </c>
      <c r="AI33" s="44">
        <v>0.458449</v>
      </c>
      <c r="AJ33" s="44">
        <v>210.82910000000001</v>
      </c>
      <c r="AK33" s="44">
        <v>1.0136510000000001</v>
      </c>
      <c r="AL33" s="44">
        <v>23.607600000000001</v>
      </c>
      <c r="AM33" s="44">
        <v>0.89170400000000005</v>
      </c>
      <c r="AN33" s="60"/>
      <c r="AO33" s="49">
        <f t="shared" si="4"/>
        <v>1.0131502271519932E-2</v>
      </c>
      <c r="AP33" s="49">
        <f t="shared" si="5"/>
        <v>7.1392767817842588E-5</v>
      </c>
      <c r="AQ33" s="46">
        <f t="shared" si="6"/>
        <v>8.2393261199298636E-5</v>
      </c>
      <c r="AR33" s="46">
        <f t="shared" si="7"/>
        <v>2.049135833800947E-5</v>
      </c>
    </row>
    <row r="34" spans="2:58" s="44" customFormat="1" ht="13">
      <c r="B34" s="44" t="s">
        <v>459</v>
      </c>
      <c r="C34" s="44">
        <v>1.1000000000000001</v>
      </c>
      <c r="D34" s="44">
        <v>469556.223</v>
      </c>
      <c r="E34" s="44">
        <v>584.18981599999995</v>
      </c>
      <c r="F34" s="44">
        <v>477284.64500000002</v>
      </c>
      <c r="G34" s="44">
        <v>250.31147200000001</v>
      </c>
      <c r="H34" s="44">
        <v>4910.9715990000004</v>
      </c>
      <c r="I34" s="44">
        <v>14.62613054</v>
      </c>
      <c r="J34" s="44">
        <v>2.8137239329999999</v>
      </c>
      <c r="K34" s="44">
        <v>1.6338901159999999</v>
      </c>
      <c r="L34" s="44">
        <v>23.391477900000002</v>
      </c>
      <c r="M34" s="44">
        <v>7.3962757300000002</v>
      </c>
      <c r="N34" s="44">
        <v>25.885656879999999</v>
      </c>
      <c r="O34" s="44">
        <v>1.7677702360000001</v>
      </c>
      <c r="P34" s="44">
        <v>1.0057206999999999</v>
      </c>
      <c r="Q34" s="44">
        <v>1.3307E-3</v>
      </c>
      <c r="R34" s="44">
        <v>98.380752099999995</v>
      </c>
      <c r="S34" s="44">
        <v>95.613711739999999</v>
      </c>
      <c r="T34" s="44">
        <v>0.30860978900000002</v>
      </c>
      <c r="U34" s="44">
        <v>412.94010259999999</v>
      </c>
      <c r="V34" s="44">
        <v>1.25148532</v>
      </c>
      <c r="W34" s="44">
        <v>1.1915948869999999</v>
      </c>
      <c r="X34" s="44">
        <v>2.50297064</v>
      </c>
      <c r="Y34" s="44">
        <v>2.383189775</v>
      </c>
      <c r="Z34" s="44">
        <v>8.8593769999999999E-3</v>
      </c>
      <c r="AA34" s="44">
        <v>9.1214099999999999E-4</v>
      </c>
      <c r="AB34" s="44">
        <v>75</v>
      </c>
      <c r="AC34" s="44" t="s">
        <v>25</v>
      </c>
      <c r="AD34" s="44">
        <v>5065.4359999999997</v>
      </c>
      <c r="AE34" s="44">
        <v>12.482670000000001</v>
      </c>
      <c r="AF34" s="47">
        <v>170.47839999999999</v>
      </c>
      <c r="AG34" s="47">
        <v>0.76230900000000001</v>
      </c>
      <c r="AH34" s="44">
        <v>5.9600580000000001</v>
      </c>
      <c r="AI34" s="44">
        <v>0.49652600000000002</v>
      </c>
      <c r="AJ34" s="44">
        <v>210.8656</v>
      </c>
      <c r="AK34" s="44">
        <v>0.95178499999999999</v>
      </c>
      <c r="AL34" s="44">
        <v>23.79834</v>
      </c>
      <c r="AM34" s="44">
        <v>0.84789499999999995</v>
      </c>
      <c r="AN34" s="60"/>
      <c r="AO34" s="49">
        <f t="shared" si="4"/>
        <v>1.0289397847693173E-2</v>
      </c>
      <c r="AP34" s="49">
        <f t="shared" si="5"/>
        <v>3.1115954820276992E-5</v>
      </c>
      <c r="AQ34" s="46">
        <f t="shared" si="6"/>
        <v>5.4235260134966206E-5</v>
      </c>
      <c r="AR34" s="46">
        <f t="shared" si="7"/>
        <v>3.7039162720223921E-6</v>
      </c>
    </row>
    <row r="35" spans="2:58" s="44" customFormat="1" ht="13">
      <c r="B35" s="44" t="s">
        <v>460</v>
      </c>
      <c r="C35" s="44">
        <v>1.2</v>
      </c>
      <c r="D35" s="44">
        <v>313421.03499999997</v>
      </c>
      <c r="E35" s="44">
        <v>495.20743900000002</v>
      </c>
      <c r="F35" s="44">
        <v>311518.57900000003</v>
      </c>
      <c r="G35" s="44">
        <v>200.40734499999999</v>
      </c>
      <c r="H35" s="44">
        <v>3280.5288030000002</v>
      </c>
      <c r="I35" s="44">
        <v>11.923795589999999</v>
      </c>
      <c r="J35" s="44">
        <v>-4.1356501469999998</v>
      </c>
      <c r="K35" s="44">
        <v>1.4447668279999999</v>
      </c>
      <c r="L35" s="44">
        <v>32.329808800000002</v>
      </c>
      <c r="M35" s="44">
        <v>6.5858485499999997</v>
      </c>
      <c r="N35" s="44">
        <v>-6.3721056210000002</v>
      </c>
      <c r="O35" s="44">
        <v>1.5167445980000001</v>
      </c>
      <c r="P35" s="44">
        <v>1.0054696000000001</v>
      </c>
      <c r="Q35" s="44">
        <v>1.3437E-3</v>
      </c>
      <c r="R35" s="44">
        <v>100.610704</v>
      </c>
      <c r="S35" s="44">
        <v>95.539790569999994</v>
      </c>
      <c r="T35" s="44">
        <v>0.37865100699999998</v>
      </c>
      <c r="U35" s="44">
        <v>412.65465790000002</v>
      </c>
      <c r="V35" s="44">
        <v>1.5114103400000001</v>
      </c>
      <c r="W35" s="44">
        <v>1.4622667650000001</v>
      </c>
      <c r="X35" s="44">
        <v>3.0228206700000002</v>
      </c>
      <c r="Y35" s="44">
        <v>2.9245335290000001</v>
      </c>
      <c r="Z35" s="44">
        <v>1.8330412000000001E-2</v>
      </c>
      <c r="AA35" s="44">
        <v>8.2728399999999996E-4</v>
      </c>
      <c r="AB35" s="44">
        <v>75</v>
      </c>
      <c r="AC35" s="44" t="s">
        <v>25</v>
      </c>
      <c r="AD35" s="44">
        <v>5030.7740000000003</v>
      </c>
      <c r="AE35" s="44">
        <v>12.77094</v>
      </c>
      <c r="AF35" s="47">
        <v>170.66919999999999</v>
      </c>
      <c r="AG35" s="47">
        <v>0.70670200000000005</v>
      </c>
      <c r="AH35" s="44">
        <v>5.9605860000000002</v>
      </c>
      <c r="AI35" s="44">
        <v>0.54613999999999996</v>
      </c>
      <c r="AJ35" s="44">
        <v>210.9023</v>
      </c>
      <c r="AK35" s="44">
        <v>0.92159500000000005</v>
      </c>
      <c r="AL35" s="44">
        <v>23.989599999999999</v>
      </c>
      <c r="AM35" s="44">
        <v>0.99620500000000001</v>
      </c>
      <c r="AN35" s="60"/>
      <c r="AO35" s="49">
        <f t="shared" si="4"/>
        <v>1.0530764532666926E-2</v>
      </c>
      <c r="AP35" s="49">
        <f t="shared" si="5"/>
        <v>3.8871271885700275E-5</v>
      </c>
      <c r="AQ35" s="46">
        <f t="shared" si="6"/>
        <v>-2.0454977810488792E-5</v>
      </c>
      <c r="AR35" s="46">
        <f t="shared" si="7"/>
        <v>-4.8688914237967776E-6</v>
      </c>
    </row>
    <row r="36" spans="2:58" s="44" customFormat="1" ht="13">
      <c r="B36" s="44" t="s">
        <v>461</v>
      </c>
      <c r="C36" s="44">
        <v>1.2</v>
      </c>
      <c r="D36" s="44">
        <v>42605.315000000002</v>
      </c>
      <c r="E36" s="44">
        <v>470.01527900000002</v>
      </c>
      <c r="F36" s="44">
        <v>42541.9395</v>
      </c>
      <c r="G36" s="44">
        <v>38.114790499999998</v>
      </c>
      <c r="H36" s="44">
        <v>439.21341669999998</v>
      </c>
      <c r="I36" s="44">
        <v>4.6146598259999996</v>
      </c>
      <c r="J36" s="44">
        <v>-2.387436541</v>
      </c>
      <c r="K36" s="44">
        <v>0.81334129600000005</v>
      </c>
      <c r="L36" s="44">
        <v>-3.1493910299999999</v>
      </c>
      <c r="M36" s="44">
        <v>7.5056108500000001</v>
      </c>
      <c r="N36" s="44">
        <v>-0.21227043400000001</v>
      </c>
      <c r="O36" s="44">
        <v>1.5690893299999999</v>
      </c>
      <c r="P36" s="44">
        <v>1.0052186000000001</v>
      </c>
      <c r="Q36" s="44">
        <v>1.3567E-3</v>
      </c>
      <c r="R36" s="44">
        <v>100.148972</v>
      </c>
      <c r="S36" s="44">
        <v>97.003673789999993</v>
      </c>
      <c r="T36" s="44">
        <v>1.4778064339999999</v>
      </c>
      <c r="U36" s="44">
        <v>418.29903339999998</v>
      </c>
      <c r="V36" s="44">
        <v>5.7023181000000003</v>
      </c>
      <c r="W36" s="44">
        <v>5.6891756539999996</v>
      </c>
      <c r="X36" s="44">
        <v>11.404636200000001</v>
      </c>
      <c r="Y36" s="44">
        <v>11.378351309999999</v>
      </c>
      <c r="Z36" s="44">
        <v>-1.3337180000000001E-2</v>
      </c>
      <c r="AA36" s="44">
        <v>-7.5890170000000007E-2</v>
      </c>
      <c r="AB36" s="44">
        <v>75</v>
      </c>
      <c r="AC36" s="44" t="s">
        <v>25</v>
      </c>
      <c r="AD36" s="44">
        <v>5020.7139999999999</v>
      </c>
      <c r="AE36" s="44">
        <v>12.51947</v>
      </c>
      <c r="AF36" s="47">
        <v>171.1336</v>
      </c>
      <c r="AG36" s="47">
        <v>0.67502700000000004</v>
      </c>
      <c r="AH36" s="44">
        <v>6.0135449999999997</v>
      </c>
      <c r="AI36" s="44">
        <v>0.45691599999999999</v>
      </c>
      <c r="AJ36" s="44">
        <v>210.9915</v>
      </c>
      <c r="AK36" s="44">
        <v>0.99265300000000001</v>
      </c>
      <c r="AL36" s="44">
        <v>24.427759999999999</v>
      </c>
      <c r="AM36" s="44">
        <v>0.96066700000000005</v>
      </c>
      <c r="AN36" s="60"/>
      <c r="AO36" s="49">
        <f t="shared" si="4"/>
        <v>1.0324245247445758E-2</v>
      </c>
      <c r="AP36" s="49">
        <f t="shared" si="5"/>
        <v>1.0886685591252006E-4</v>
      </c>
      <c r="AQ36" s="46">
        <f t="shared" si="6"/>
        <v>-4.9896745774837086E-6</v>
      </c>
      <c r="AR36" s="46">
        <f t="shared" si="7"/>
        <v>-3.6883352286402983E-5</v>
      </c>
    </row>
    <row r="37" spans="2:58" s="44" customFormat="1" ht="13">
      <c r="B37" s="44" t="s">
        <v>462</v>
      </c>
      <c r="C37" s="44">
        <v>1.3</v>
      </c>
      <c r="D37" s="44">
        <v>64103.324999999997</v>
      </c>
      <c r="E37" s="44">
        <v>500.34240499999999</v>
      </c>
      <c r="F37" s="44">
        <v>63759.372600000002</v>
      </c>
      <c r="G37" s="44">
        <v>52.537724099999998</v>
      </c>
      <c r="H37" s="44">
        <v>665.95928460000005</v>
      </c>
      <c r="I37" s="44">
        <v>4.8645298979999998</v>
      </c>
      <c r="J37" s="44">
        <v>-1.6261449459999999</v>
      </c>
      <c r="K37" s="44">
        <v>0.87799766499999998</v>
      </c>
      <c r="L37" s="44">
        <v>1.73946902</v>
      </c>
      <c r="M37" s="44">
        <v>8.0940399000000003</v>
      </c>
      <c r="N37" s="44">
        <v>-1.1520379329999999</v>
      </c>
      <c r="O37" s="44">
        <v>1.6665873120000001</v>
      </c>
      <c r="P37" s="44">
        <v>1.0049675</v>
      </c>
      <c r="Q37" s="44">
        <v>1.3695999999999999E-3</v>
      </c>
      <c r="R37" s="44">
        <v>100.53945400000001</v>
      </c>
      <c r="S37" s="44">
        <v>96.257123350000001</v>
      </c>
      <c r="T37" s="44">
        <v>1.02899853</v>
      </c>
      <c r="U37" s="44">
        <v>415.42271920000002</v>
      </c>
      <c r="V37" s="44">
        <v>3.9862796999999999</v>
      </c>
      <c r="W37" s="44">
        <v>3.9676869240000001</v>
      </c>
      <c r="X37" s="44">
        <v>7.9725593999999997</v>
      </c>
      <c r="Y37" s="44">
        <v>7.9353738490000003</v>
      </c>
      <c r="Z37" s="44">
        <v>4.8582740000000001E-3</v>
      </c>
      <c r="AA37" s="44">
        <v>0.10522664900000001</v>
      </c>
      <c r="AB37" s="44">
        <v>75</v>
      </c>
      <c r="AC37" s="44" t="s">
        <v>25</v>
      </c>
      <c r="AD37" s="44">
        <v>5041.357</v>
      </c>
      <c r="AE37" s="44">
        <v>12.617929999999999</v>
      </c>
      <c r="AF37" s="47">
        <v>171.3245</v>
      </c>
      <c r="AG37" s="47">
        <v>0.70812799999999998</v>
      </c>
      <c r="AH37" s="44">
        <v>6.0525320000000002</v>
      </c>
      <c r="AI37" s="44">
        <v>0.416493</v>
      </c>
      <c r="AJ37" s="44">
        <v>211.0282</v>
      </c>
      <c r="AK37" s="44">
        <v>1.0741430000000001</v>
      </c>
      <c r="AL37" s="44">
        <v>24.598649999999999</v>
      </c>
      <c r="AM37" s="44">
        <v>0.84309500000000004</v>
      </c>
      <c r="AN37" s="48"/>
      <c r="AO37" s="49">
        <f t="shared" si="4"/>
        <v>1.0444884531376333E-2</v>
      </c>
      <c r="AP37" s="49">
        <f t="shared" si="5"/>
        <v>7.6779039001285116E-5</v>
      </c>
      <c r="AQ37" s="46">
        <f t="shared" si="6"/>
        <v>-1.8068526806676889E-5</v>
      </c>
      <c r="AR37" s="46">
        <f t="shared" si="7"/>
        <v>-2.6138707367898308E-5</v>
      </c>
    </row>
    <row r="38" spans="2:58" s="44" customFormat="1" ht="14" thickBot="1">
      <c r="B38" s="50" t="s">
        <v>463</v>
      </c>
      <c r="C38" s="50">
        <v>1.4</v>
      </c>
      <c r="D38" s="50">
        <v>48617.207000000002</v>
      </c>
      <c r="E38" s="50">
        <v>482.66987</v>
      </c>
      <c r="F38" s="50">
        <v>48045.311000000002</v>
      </c>
      <c r="G38" s="50">
        <v>43.689926499999999</v>
      </c>
      <c r="H38" s="50">
        <v>491.81976379999998</v>
      </c>
      <c r="I38" s="50">
        <v>4.73620748</v>
      </c>
      <c r="J38" s="50">
        <v>-2.1607125680000001</v>
      </c>
      <c r="K38" s="50">
        <v>0.925422203</v>
      </c>
      <c r="L38" s="50">
        <v>-6.6722995200000002</v>
      </c>
      <c r="M38" s="50">
        <v>8.0472671400000007</v>
      </c>
      <c r="N38" s="50">
        <v>-1.915514634</v>
      </c>
      <c r="O38" s="50">
        <v>1.610021742</v>
      </c>
      <c r="P38" s="50">
        <v>1.0047164</v>
      </c>
      <c r="Q38" s="50">
        <v>1.3826000000000001E-3</v>
      </c>
      <c r="R38" s="50">
        <v>101.190326</v>
      </c>
      <c r="S38" s="50">
        <v>98.85167414</v>
      </c>
      <c r="T38" s="50">
        <v>1.367232314</v>
      </c>
      <c r="U38" s="50">
        <v>425.39940130000002</v>
      </c>
      <c r="V38" s="50">
        <v>5.2575555100000004</v>
      </c>
      <c r="W38" s="50">
        <v>5.2428651909999999</v>
      </c>
      <c r="X38" s="50">
        <v>10.515110999999999</v>
      </c>
      <c r="Y38" s="50">
        <v>10.48573038</v>
      </c>
      <c r="Z38" s="50">
        <v>-2.5233789999999999E-2</v>
      </c>
      <c r="AA38" s="50">
        <v>-3.6948259999999997E-2</v>
      </c>
      <c r="AB38" s="50">
        <v>75</v>
      </c>
      <c r="AC38" s="50" t="s">
        <v>25</v>
      </c>
      <c r="AD38" s="50">
        <v>5062.1970000000001</v>
      </c>
      <c r="AE38" s="50">
        <v>15.093360000000001</v>
      </c>
      <c r="AF38" s="52">
        <v>171.5172</v>
      </c>
      <c r="AG38" s="52">
        <v>0.76508399999999999</v>
      </c>
      <c r="AH38" s="50">
        <v>6.0918939999999999</v>
      </c>
      <c r="AI38" s="50">
        <v>0.46096700000000002</v>
      </c>
      <c r="AJ38" s="50">
        <v>211.0652</v>
      </c>
      <c r="AK38" s="50">
        <v>1.179114</v>
      </c>
      <c r="AL38" s="50">
        <v>24.771180000000001</v>
      </c>
      <c r="AM38" s="50">
        <v>0.89854400000000001</v>
      </c>
      <c r="AN38" s="50"/>
      <c r="AO38" s="53">
        <f t="shared" si="4"/>
        <v>1.0236581959059438E-2</v>
      </c>
      <c r="AP38" s="53">
        <f t="shared" si="5"/>
        <v>9.9016460236589496E-5</v>
      </c>
      <c r="AQ38" s="53">
        <f t="shared" si="6"/>
        <v>-3.9868919445645798E-5</v>
      </c>
      <c r="AR38" s="53">
        <f t="shared" si="7"/>
        <v>-3.3510506035806495E-5</v>
      </c>
    </row>
    <row r="39" spans="2:58" ht="15.75" customHeight="1">
      <c r="B39" s="3" t="s">
        <v>134</v>
      </c>
      <c r="C39" s="3"/>
      <c r="D39" s="54"/>
      <c r="E39" s="3" t="s">
        <v>464</v>
      </c>
      <c r="F39" s="3"/>
      <c r="K39" s="3"/>
      <c r="L39" s="3"/>
      <c r="M39" s="3"/>
      <c r="N39" s="55"/>
      <c r="AC39" s="55"/>
      <c r="AD39" s="55"/>
      <c r="AE39" s="55"/>
      <c r="AF39" s="55"/>
      <c r="AG39" s="55"/>
      <c r="AH39" s="55"/>
      <c r="AN39" s="20"/>
      <c r="AO39" s="20"/>
      <c r="AP39" s="20"/>
      <c r="AQ39" s="20"/>
      <c r="AR39" s="20"/>
      <c r="AS39" s="20"/>
      <c r="AV39" s="58"/>
      <c r="AW39" s="2"/>
      <c r="AX39" s="2"/>
      <c r="AY39" s="1"/>
      <c r="AZ39" s="1"/>
      <c r="BA39" s="1"/>
      <c r="BB39" s="1"/>
      <c r="BC39" s="1"/>
      <c r="BD39" s="1"/>
      <c r="BE39" s="1"/>
      <c r="BF39" s="1"/>
    </row>
    <row r="40" spans="2:58" ht="15.75" customHeight="1">
      <c r="B40" s="3"/>
      <c r="C40" s="3"/>
      <c r="D40" s="54"/>
      <c r="E40" s="3"/>
      <c r="F40" s="3"/>
      <c r="K40" s="3"/>
      <c r="L40" s="3"/>
      <c r="M40" s="3"/>
      <c r="N40" s="55"/>
      <c r="AC40" s="55"/>
      <c r="AD40" s="55"/>
      <c r="AE40" s="55"/>
      <c r="AF40" s="55"/>
      <c r="AG40" s="55"/>
      <c r="AH40" s="55"/>
      <c r="AN40" s="20"/>
      <c r="AO40" s="20"/>
      <c r="AP40" s="20"/>
      <c r="AQ40" s="20"/>
      <c r="AR40" s="20"/>
      <c r="AS40" s="20"/>
      <c r="AV40" s="58"/>
      <c r="AW40" s="2"/>
      <c r="AX40" s="2"/>
      <c r="AY40" s="1"/>
      <c r="AZ40" s="1"/>
      <c r="BA40" s="1"/>
      <c r="BB40" s="1"/>
      <c r="BC40" s="1"/>
      <c r="BD40" s="1"/>
      <c r="BE40" s="1"/>
      <c r="BF40" s="1"/>
    </row>
    <row r="41" spans="2:58" ht="15.75" customHeight="1">
      <c r="B41" s="3"/>
      <c r="C41" s="3"/>
      <c r="D41" s="54"/>
      <c r="E41" s="3"/>
      <c r="F41" s="3"/>
      <c r="K41" s="3"/>
      <c r="L41" s="3"/>
      <c r="M41" s="3"/>
      <c r="N41" s="55"/>
      <c r="AC41" s="55"/>
      <c r="AD41" s="55"/>
      <c r="AE41" s="55"/>
      <c r="AF41" s="55"/>
      <c r="AG41" s="55"/>
      <c r="AH41" s="55"/>
      <c r="AN41" s="20"/>
      <c r="AO41" s="20"/>
      <c r="AP41" s="20"/>
      <c r="AQ41" s="20"/>
      <c r="AR41" s="20"/>
      <c r="AS41" s="20"/>
      <c r="AV41" s="58"/>
      <c r="AW41" s="2"/>
      <c r="AX41" s="2"/>
      <c r="AY41" s="1"/>
      <c r="AZ41" s="1"/>
      <c r="BA41" s="1"/>
      <c r="BB41" s="1"/>
      <c r="BC41" s="1"/>
      <c r="BD41" s="1"/>
      <c r="BE41" s="1"/>
      <c r="BF41" s="1"/>
    </row>
    <row r="42" spans="2:58" ht="15.75" customHeight="1">
      <c r="B42" s="22"/>
      <c r="C42" s="22"/>
      <c r="D42" s="22"/>
      <c r="E42" s="22"/>
      <c r="F42" s="22"/>
      <c r="G42" s="18"/>
      <c r="H42" s="18"/>
      <c r="I42" s="18"/>
      <c r="J42" s="18"/>
      <c r="K42" s="18"/>
      <c r="L42" s="18"/>
      <c r="M42" s="18"/>
      <c r="N42" s="63"/>
      <c r="O42" s="22"/>
      <c r="P42" s="18"/>
      <c r="Q42" s="18"/>
      <c r="R42" s="18"/>
      <c r="S42" s="18"/>
      <c r="T42" s="18"/>
      <c r="U42" s="18"/>
      <c r="V42" s="18"/>
      <c r="W42" s="18"/>
      <c r="X42" s="18"/>
      <c r="Y42" s="64"/>
      <c r="Z42" s="65"/>
      <c r="AA42" s="65"/>
      <c r="AB42" s="65"/>
      <c r="AC42" s="22"/>
      <c r="AD42" s="22"/>
      <c r="AE42" s="22"/>
      <c r="AF42" s="22"/>
      <c r="AG42" s="22"/>
      <c r="AH42" s="22"/>
      <c r="AI42" s="18"/>
      <c r="AJ42" s="65"/>
      <c r="AK42" s="18"/>
      <c r="AL42" s="18"/>
      <c r="AM42" s="18"/>
      <c r="AN42" s="18"/>
      <c r="AO42" s="18"/>
      <c r="AP42" s="18"/>
      <c r="AQ42" s="18"/>
      <c r="AR42" s="18"/>
      <c r="AS42" s="20"/>
      <c r="AV42" s="21"/>
      <c r="AW42" s="2"/>
      <c r="AX42" s="2"/>
      <c r="AY42" s="1"/>
      <c r="AZ42" s="1"/>
      <c r="BA42" s="1"/>
      <c r="BB42" s="1"/>
      <c r="BC42" s="1"/>
      <c r="BD42" s="1"/>
      <c r="BE42" s="1"/>
      <c r="BF42" s="1"/>
    </row>
    <row r="43" spans="2:58" ht="13">
      <c r="AC43" s="55"/>
      <c r="AD43" s="55"/>
      <c r="AE43" s="55"/>
      <c r="AF43" s="55"/>
      <c r="AG43" s="55"/>
      <c r="AH43" s="55"/>
      <c r="AJ43" s="35"/>
      <c r="AN43" s="20"/>
      <c r="AO43" s="20"/>
      <c r="AP43" s="20"/>
      <c r="AQ43" s="20"/>
      <c r="AR43" s="20"/>
      <c r="AS43" s="20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>
      <c r="B44" s="24" t="s">
        <v>59</v>
      </c>
      <c r="C44" s="24"/>
      <c r="D44" s="24"/>
      <c r="E44" s="24"/>
      <c r="F44" s="24"/>
      <c r="AN44" s="20"/>
      <c r="AO44" s="20"/>
      <c r="AP44" s="20"/>
      <c r="AQ44" s="20"/>
      <c r="AR44" s="20"/>
      <c r="AS44" s="20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>
      <c r="B45" s="1" t="s">
        <v>60</v>
      </c>
      <c r="AE45" s="35"/>
      <c r="AN45" s="20"/>
      <c r="AO45" s="20"/>
      <c r="AP45" s="20"/>
      <c r="AQ45" s="20"/>
      <c r="AR45" s="20"/>
      <c r="AS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>
      <c r="B46" s="1" t="s">
        <v>61</v>
      </c>
      <c r="AN46" s="20"/>
      <c r="AO46" s="20"/>
      <c r="AP46" s="20"/>
      <c r="AQ46" s="20"/>
      <c r="AR46" s="20"/>
      <c r="AS46" s="20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ht="13">
      <c r="B47" s="25" t="s">
        <v>63</v>
      </c>
      <c r="C47" s="26"/>
      <c r="D47" s="26"/>
      <c r="E47" s="26"/>
      <c r="F47" s="26"/>
      <c r="AJ47" s="35"/>
      <c r="AN47" s="20"/>
      <c r="AO47" s="20"/>
      <c r="AP47" s="20"/>
      <c r="AQ47" s="20"/>
      <c r="AR47" s="20"/>
      <c r="AS47" s="20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3">
      <c r="C48" s="26"/>
      <c r="D48" s="26"/>
      <c r="E48" s="26"/>
      <c r="F48" s="26"/>
      <c r="AJ48" s="35"/>
      <c r="AN48" s="20"/>
      <c r="AO48" s="20"/>
      <c r="AP48" s="20"/>
      <c r="AQ48" s="20"/>
      <c r="AR48" s="20"/>
      <c r="AS48" s="20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3">
      <c r="B49" s="26" t="s">
        <v>178</v>
      </c>
      <c r="C49" s="26"/>
      <c r="D49" s="26"/>
      <c r="E49" s="26"/>
      <c r="F49" s="26"/>
      <c r="AJ49" s="35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1" spans="2:58">
      <c r="B51" s="24" t="s">
        <v>65</v>
      </c>
      <c r="K51" s="24" t="s">
        <v>66</v>
      </c>
      <c r="L51" s="24"/>
      <c r="M51" s="24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3" spans="2:58">
      <c r="B53" s="24" t="s">
        <v>67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ht="17">
      <c r="B54" s="1" t="s">
        <v>151</v>
      </c>
      <c r="F54" s="1" t="s">
        <v>69</v>
      </c>
      <c r="K54" s="1" t="s">
        <v>70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7" spans="2:58">
      <c r="B57" s="24" t="s">
        <v>71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7">
      <c r="B58" s="1" t="s">
        <v>72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ht="17">
      <c r="B59" s="28" t="s">
        <v>73</v>
      </c>
      <c r="C59" s="28"/>
      <c r="D59" s="28"/>
      <c r="E59" s="28"/>
      <c r="F59" s="28" t="s">
        <v>74</v>
      </c>
      <c r="G59" s="28"/>
      <c r="H59" s="28"/>
      <c r="I59" s="2"/>
      <c r="J59" s="2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28" t="s">
        <v>75</v>
      </c>
      <c r="C60" s="28"/>
      <c r="D60" s="28"/>
      <c r="E60" s="28"/>
      <c r="F60" s="28" t="s">
        <v>76</v>
      </c>
      <c r="G60" s="28"/>
      <c r="H60" s="28"/>
      <c r="I60" s="2"/>
      <c r="J60" s="2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77</v>
      </c>
      <c r="C61" s="28"/>
      <c r="D61" s="28"/>
      <c r="E61" s="28"/>
      <c r="F61" s="28" t="s">
        <v>78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79</v>
      </c>
      <c r="C62" s="28"/>
      <c r="D62" s="28"/>
      <c r="E62" s="28"/>
      <c r="F62" s="28" t="s">
        <v>80</v>
      </c>
      <c r="G62" s="28"/>
      <c r="H62" s="28"/>
      <c r="I62" s="2"/>
      <c r="J62" s="2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7">
      <c r="B63" s="28" t="s">
        <v>81</v>
      </c>
      <c r="C63" s="28"/>
      <c r="D63" s="28"/>
      <c r="E63" s="28"/>
      <c r="F63" s="28" t="s">
        <v>82</v>
      </c>
      <c r="G63" s="28"/>
      <c r="H63" s="28"/>
      <c r="I63" s="2"/>
      <c r="J63" s="2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7">
      <c r="B64" s="28" t="s">
        <v>83</v>
      </c>
      <c r="C64" s="28"/>
      <c r="D64" s="28"/>
      <c r="E64" s="28"/>
      <c r="F64" s="28" t="s">
        <v>84</v>
      </c>
      <c r="G64" s="28"/>
      <c r="H64" s="28"/>
      <c r="I64" s="2"/>
      <c r="J64" s="2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28" t="s">
        <v>85</v>
      </c>
      <c r="C65" s="28"/>
      <c r="D65" s="28"/>
      <c r="E65" s="28"/>
      <c r="F65" s="28" t="s">
        <v>86</v>
      </c>
      <c r="G65" s="28"/>
      <c r="H65" s="28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7" spans="2:58">
      <c r="B67" s="24" t="s">
        <v>87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7">
      <c r="B68" s="1" t="s">
        <v>88</v>
      </c>
      <c r="G68" s="1" t="s">
        <v>89</v>
      </c>
      <c r="K68" s="1" t="s">
        <v>90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1" t="s">
        <v>91</v>
      </c>
      <c r="G69" s="1" t="s">
        <v>92</v>
      </c>
      <c r="K69" s="1" t="s">
        <v>90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>
      <c r="B70" s="30" t="s">
        <v>93</v>
      </c>
      <c r="G70" s="1" t="s">
        <v>179</v>
      </c>
      <c r="K70" s="1" t="s">
        <v>95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>
      <c r="B71" s="1" t="s">
        <v>10</v>
      </c>
      <c r="G71" s="1" t="s">
        <v>180</v>
      </c>
      <c r="K71" s="1" t="s">
        <v>97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1" t="s">
        <v>98</v>
      </c>
      <c r="G72" s="1" t="s">
        <v>99</v>
      </c>
      <c r="K72" s="1" t="s">
        <v>100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5" spans="2:58">
      <c r="B75" s="24"/>
      <c r="C75" s="24"/>
      <c r="D75" s="24"/>
      <c r="E75" s="24"/>
      <c r="F75" s="24"/>
    </row>
  </sheetData>
  <mergeCells count="2">
    <mergeCell ref="B6:B7"/>
    <mergeCell ref="B25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7785-8B74-B040-8860-A5082804504A}">
  <sheetPr>
    <pageSetUpPr autoPageBreaks="0"/>
  </sheetPr>
  <dimension ref="B2:BF72"/>
  <sheetViews>
    <sheetView showGridLines="0" zoomScaleNormal="100" workbookViewId="0">
      <selection activeCell="C27" sqref="C27"/>
    </sheetView>
  </sheetViews>
  <sheetFormatPr baseColWidth="10" defaultColWidth="8.83203125" defaultRowHeight="15"/>
  <cols>
    <col min="1" max="1" width="8.83203125" style="1"/>
    <col min="2" max="2" width="10.6640625" style="1" customWidth="1"/>
    <col min="3" max="3" width="9" style="1" customWidth="1"/>
    <col min="4" max="4" width="11.33203125" style="1" bestFit="1" customWidth="1"/>
    <col min="5" max="5" width="6.5" style="1" customWidth="1"/>
    <col min="6" max="6" width="11.5" style="1" customWidth="1"/>
    <col min="7" max="7" width="5.33203125" style="1" bestFit="1" customWidth="1"/>
    <col min="8" max="8" width="6" style="1" bestFit="1" customWidth="1"/>
    <col min="9" max="9" width="9.33203125" style="1" customWidth="1"/>
    <col min="10" max="14" width="11.1640625" style="1" customWidth="1"/>
    <col min="15" max="15" width="9.1640625" style="1" customWidth="1"/>
    <col min="16" max="17" width="8.83203125" style="1" customWidth="1"/>
    <col min="18" max="18" width="8.83203125" style="1"/>
    <col min="19" max="19" width="10.83203125" style="1" bestFit="1" customWidth="1"/>
    <col min="20" max="23" width="10.33203125" style="1" customWidth="1"/>
    <col min="24" max="24" width="8.83203125" style="1"/>
    <col min="25" max="25" width="10.5" style="34" bestFit="1" customWidth="1"/>
    <col min="26" max="26" width="11.332031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5" width="8.83203125" style="1"/>
    <col min="46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S2" s="20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245</v>
      </c>
      <c r="C3" s="18"/>
      <c r="D3" s="18" t="s">
        <v>246</v>
      </c>
      <c r="E3" s="18"/>
      <c r="F3" s="18"/>
      <c r="G3" s="18"/>
      <c r="H3" s="18"/>
      <c r="I3" s="1" t="s">
        <v>247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S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S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248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111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114</v>
      </c>
      <c r="X6" s="14" t="s">
        <v>115</v>
      </c>
      <c r="Y6" s="14" t="s">
        <v>116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3"/>
      <c r="AO6" s="13" t="s">
        <v>118</v>
      </c>
      <c r="AP6" s="13" t="s">
        <v>185</v>
      </c>
      <c r="AQ6" s="8" t="s">
        <v>119</v>
      </c>
      <c r="AR6" s="8" t="s">
        <v>185</v>
      </c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 t="s">
        <v>249</v>
      </c>
      <c r="X7" s="16" t="s">
        <v>121</v>
      </c>
      <c r="Y7" s="16" t="s">
        <v>121</v>
      </c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</row>
    <row r="8" spans="2:58" s="61" customFormat="1" ht="13">
      <c r="B8" s="61" t="s">
        <v>250</v>
      </c>
      <c r="C8" s="45">
        <v>0.5</v>
      </c>
      <c r="D8" s="44">
        <v>25356.407999999999</v>
      </c>
      <c r="E8" s="44">
        <v>708.59713599999998</v>
      </c>
      <c r="F8" s="44">
        <v>32872.508999999998</v>
      </c>
      <c r="G8" s="44">
        <v>45.8145235</v>
      </c>
      <c r="H8" s="44">
        <v>302.7908036</v>
      </c>
      <c r="I8" s="44">
        <v>4.8996818790000001</v>
      </c>
      <c r="J8" s="44">
        <v>6.4714845690000002</v>
      </c>
      <c r="K8" s="44">
        <v>0.75999868299999995</v>
      </c>
      <c r="L8" s="44">
        <v>45.266131999999999</v>
      </c>
      <c r="M8" s="44">
        <v>7.5064096100000004</v>
      </c>
      <c r="N8" s="44">
        <v>25.174507420000001</v>
      </c>
      <c r="O8" s="44">
        <v>2.3682725200000001</v>
      </c>
      <c r="P8" s="44">
        <v>1.0020526999999999</v>
      </c>
      <c r="Q8" s="44">
        <v>1.2868999999999999E-3</v>
      </c>
      <c r="R8" s="44">
        <v>77.135603099999997</v>
      </c>
      <c r="S8" s="44">
        <v>83.74233212</v>
      </c>
      <c r="T8" s="44">
        <v>2.7042405719999998</v>
      </c>
      <c r="U8" s="44">
        <v>359.00865900000002</v>
      </c>
      <c r="V8" s="44">
        <v>10.519209399999999</v>
      </c>
      <c r="W8" s="44">
        <v>10.51486738</v>
      </c>
      <c r="X8" s="44">
        <v>21.038418700000001</v>
      </c>
      <c r="Y8" s="44">
        <v>21.029734770000001</v>
      </c>
      <c r="Z8" s="44">
        <v>0.27806328499999999</v>
      </c>
      <c r="AA8" s="44">
        <v>1.2146025E-2</v>
      </c>
      <c r="AB8" s="44">
        <v>68</v>
      </c>
      <c r="AC8" s="44" t="s">
        <v>25</v>
      </c>
      <c r="AD8" s="44">
        <v>6260.8590000000004</v>
      </c>
      <c r="AE8" s="44">
        <v>12.76599</v>
      </c>
      <c r="AF8" s="47">
        <v>164.4547</v>
      </c>
      <c r="AG8" s="47">
        <v>0.83373200000000003</v>
      </c>
      <c r="AH8" s="44">
        <v>6.2389060000000001</v>
      </c>
      <c r="AI8" s="44">
        <v>0.51569100000000001</v>
      </c>
      <c r="AJ8" s="44">
        <v>222.85509999999999</v>
      </c>
      <c r="AK8" s="44">
        <v>1.033587</v>
      </c>
      <c r="AL8" s="44">
        <v>28.353490000000001</v>
      </c>
      <c r="AM8" s="44">
        <v>1.0446230000000001</v>
      </c>
      <c r="AN8" s="60"/>
      <c r="AO8" s="49">
        <f>H8/F8</f>
        <v>9.211064588954862E-3</v>
      </c>
      <c r="AP8" s="49">
        <f>AO8*(SQRT(SUMSQ(G8/F8,I8/H8)))</f>
        <v>1.4960286006390877E-4</v>
      </c>
      <c r="AQ8" s="46">
        <f>N8/F8</f>
        <v>7.6582251205711143E-4</v>
      </c>
      <c r="AR8" s="46">
        <f>AQ8*(SQRT(SUMSQ(G8/F8,O8/N8)))</f>
        <v>7.2052072524853846E-5</v>
      </c>
    </row>
    <row r="9" spans="2:58" s="61" customFormat="1" ht="13">
      <c r="B9" s="61" t="s">
        <v>251</v>
      </c>
      <c r="C9" s="45">
        <v>0.75</v>
      </c>
      <c r="D9" s="44">
        <v>75976.887700000007</v>
      </c>
      <c r="E9" s="44">
        <v>650.66725799999995</v>
      </c>
      <c r="F9" s="44">
        <v>93881.341400000005</v>
      </c>
      <c r="G9" s="44">
        <v>57.131480699999997</v>
      </c>
      <c r="H9" s="44">
        <v>781.27799119999997</v>
      </c>
      <c r="I9" s="44">
        <v>5.3728814399999996</v>
      </c>
      <c r="J9" s="44">
        <v>10.49276905</v>
      </c>
      <c r="K9" s="44">
        <v>1.0198153190000001</v>
      </c>
      <c r="L9" s="44">
        <v>453.74590499999999</v>
      </c>
      <c r="M9" s="44">
        <v>7.9071596499999997</v>
      </c>
      <c r="N9" s="44">
        <v>59.969365289999999</v>
      </c>
      <c r="O9" s="44">
        <v>2.17004134</v>
      </c>
      <c r="P9" s="44">
        <v>1.0024219999999999</v>
      </c>
      <c r="Q9" s="44">
        <v>1.3063E-3</v>
      </c>
      <c r="R9" s="44">
        <v>80.928634500000001</v>
      </c>
      <c r="S9" s="44">
        <v>97.246931959999998</v>
      </c>
      <c r="T9" s="44">
        <v>1.068106352</v>
      </c>
      <c r="U9" s="44">
        <v>410.77042999999998</v>
      </c>
      <c r="V9" s="44">
        <v>4.0502843999999998</v>
      </c>
      <c r="W9" s="44">
        <v>4.0359008760000004</v>
      </c>
      <c r="X9" s="44">
        <v>8.1005687900000005</v>
      </c>
      <c r="Y9" s="44">
        <v>8.0718017530000008</v>
      </c>
      <c r="Z9" s="44">
        <v>1.0802395469999999</v>
      </c>
      <c r="AA9" s="44">
        <v>7.7568990000000003E-3</v>
      </c>
      <c r="AB9" s="44">
        <v>68</v>
      </c>
      <c r="AC9" s="44" t="s">
        <v>25</v>
      </c>
      <c r="AD9" s="44">
        <v>6271.2759999999998</v>
      </c>
      <c r="AE9" s="44">
        <v>11.31396</v>
      </c>
      <c r="AF9" s="47">
        <v>165.67</v>
      </c>
      <c r="AG9" s="47">
        <v>0.79342500000000005</v>
      </c>
      <c r="AH9" s="44">
        <v>6.2195859999999996</v>
      </c>
      <c r="AI9" s="44">
        <v>0.46004299999999998</v>
      </c>
      <c r="AJ9" s="44">
        <v>222.80369999999999</v>
      </c>
      <c r="AK9" s="44">
        <v>0.96043199999999995</v>
      </c>
      <c r="AL9" s="44">
        <v>28.548839999999998</v>
      </c>
      <c r="AM9" s="44">
        <v>0.95479499999999995</v>
      </c>
      <c r="AN9" s="60"/>
      <c r="AO9" s="49">
        <f t="shared" ref="AO9:AO14" si="0">H9/F9</f>
        <v>8.3219730305216962E-3</v>
      </c>
      <c r="AP9" s="49">
        <f t="shared" ref="AP9:AP14" si="1">AO9*(SQRT(SUMSQ(G9/F9,I9/H9)))</f>
        <v>5.7454191555759823E-5</v>
      </c>
      <c r="AQ9" s="46">
        <f t="shared" ref="AQ9:AQ14" si="2">N9/F9</f>
        <v>6.3877831734943655E-4</v>
      </c>
      <c r="AR9" s="46">
        <f t="shared" ref="AR9:AR14" si="3">AQ9*(SQRT(SUMSQ(G9/F9,O9/N9)))</f>
        <v>2.3117992938020426E-5</v>
      </c>
    </row>
    <row r="10" spans="2:58" s="61" customFormat="1" ht="13">
      <c r="B10" s="61" t="s">
        <v>252</v>
      </c>
      <c r="C10" s="45">
        <v>0.8</v>
      </c>
      <c r="D10" s="44">
        <v>41806.965600000003</v>
      </c>
      <c r="E10" s="44">
        <v>562.839114</v>
      </c>
      <c r="F10" s="44">
        <v>45785.287499999999</v>
      </c>
      <c r="G10" s="44">
        <v>39.096101500000003</v>
      </c>
      <c r="H10" s="44">
        <v>430.19670350000001</v>
      </c>
      <c r="I10" s="44">
        <v>4.6307196299999998</v>
      </c>
      <c r="J10" s="44">
        <v>1.7397518489999999</v>
      </c>
      <c r="K10" s="44">
        <v>0.89542239499999998</v>
      </c>
      <c r="L10" s="44">
        <v>323.25001300000002</v>
      </c>
      <c r="M10" s="44">
        <v>13.5866101</v>
      </c>
      <c r="N10" s="44">
        <v>13.325033120000001</v>
      </c>
      <c r="O10" s="44">
        <v>1.88057484</v>
      </c>
      <c r="P10" s="44">
        <v>1.0027914</v>
      </c>
      <c r="Q10" s="44">
        <v>1.3258E-3</v>
      </c>
      <c r="R10" s="44">
        <v>91.310916399999996</v>
      </c>
      <c r="S10" s="44">
        <v>97.181045929999996</v>
      </c>
      <c r="T10" s="44">
        <v>1.675112004</v>
      </c>
      <c r="U10" s="44">
        <v>410.52145899999999</v>
      </c>
      <c r="V10" s="44">
        <v>6.3395479300000002</v>
      </c>
      <c r="W10" s="44">
        <v>6.3303780080000003</v>
      </c>
      <c r="X10" s="44">
        <v>12.6790959</v>
      </c>
      <c r="Y10" s="44">
        <v>12.660756020000001</v>
      </c>
      <c r="Z10" s="44">
        <v>1.397604909</v>
      </c>
      <c r="AA10" s="44">
        <v>1.7513134999999999E-2</v>
      </c>
      <c r="AB10" s="44">
        <v>68</v>
      </c>
      <c r="AC10" s="44" t="s">
        <v>25</v>
      </c>
      <c r="AD10" s="44">
        <v>6281.4269999999997</v>
      </c>
      <c r="AE10" s="44">
        <v>12.629530000000001</v>
      </c>
      <c r="AF10" s="47">
        <v>164.87979999999999</v>
      </c>
      <c r="AG10" s="47">
        <v>0.85567800000000005</v>
      </c>
      <c r="AH10" s="44">
        <v>6.2007589999999997</v>
      </c>
      <c r="AI10" s="44">
        <v>0.424954</v>
      </c>
      <c r="AJ10" s="44">
        <v>222.7535</v>
      </c>
      <c r="AK10" s="44">
        <v>0.91030199999999994</v>
      </c>
      <c r="AL10" s="44">
        <v>28.73922</v>
      </c>
      <c r="AM10" s="44">
        <v>1.097302</v>
      </c>
      <c r="AN10" s="60"/>
      <c r="AO10" s="49">
        <f t="shared" si="0"/>
        <v>9.3959594225546811E-3</v>
      </c>
      <c r="AP10" s="49">
        <f t="shared" si="1"/>
        <v>1.0145763861263123E-4</v>
      </c>
      <c r="AQ10" s="46">
        <f t="shared" si="2"/>
        <v>2.9103307738320965E-4</v>
      </c>
      <c r="AR10" s="46">
        <f t="shared" si="3"/>
        <v>4.1074532103357246E-5</v>
      </c>
    </row>
    <row r="11" spans="2:58" s="61" customFormat="1" ht="13">
      <c r="B11" s="61" t="s">
        <v>253</v>
      </c>
      <c r="C11" s="45">
        <v>1</v>
      </c>
      <c r="D11" s="44">
        <v>155816.136</v>
      </c>
      <c r="E11" s="44">
        <v>595.75942199999997</v>
      </c>
      <c r="F11" s="44">
        <v>163466.31299999999</v>
      </c>
      <c r="G11" s="44">
        <v>81.053383499999995</v>
      </c>
      <c r="H11" s="44">
        <v>1589.8822459999999</v>
      </c>
      <c r="I11" s="44">
        <v>7.384865112</v>
      </c>
      <c r="J11" s="44">
        <v>3.194223263</v>
      </c>
      <c r="K11" s="44">
        <v>1.195086071</v>
      </c>
      <c r="L11" s="44">
        <v>116.700675</v>
      </c>
      <c r="M11" s="44">
        <v>12.0104635</v>
      </c>
      <c r="N11" s="44">
        <v>25.623582070000001</v>
      </c>
      <c r="O11" s="44">
        <v>1.976710001</v>
      </c>
      <c r="P11" s="44">
        <v>1.0031607</v>
      </c>
      <c r="Q11" s="44">
        <v>1.3452E-3</v>
      </c>
      <c r="R11" s="44">
        <v>95.320028600000001</v>
      </c>
      <c r="S11" s="44">
        <v>98.004828070000002</v>
      </c>
      <c r="T11" s="44">
        <v>0.58961284700000005</v>
      </c>
      <c r="U11" s="44">
        <v>413.63191899999998</v>
      </c>
      <c r="V11" s="44">
        <v>2.2506765099999999</v>
      </c>
      <c r="W11" s="44">
        <v>2.2243628869999998</v>
      </c>
      <c r="X11" s="44">
        <v>4.5013530099999999</v>
      </c>
      <c r="Y11" s="44">
        <v>4.4487257729999996</v>
      </c>
      <c r="Z11" s="44">
        <v>0.13652788199999999</v>
      </c>
      <c r="AA11" s="44">
        <v>2.080246E-3</v>
      </c>
      <c r="AB11" s="44">
        <v>68</v>
      </c>
      <c r="AC11" s="44" t="s">
        <v>25</v>
      </c>
      <c r="AD11" s="44">
        <v>6292.7190000000001</v>
      </c>
      <c r="AE11" s="44">
        <v>13.02495</v>
      </c>
      <c r="AF11" s="47">
        <v>164.15899999999999</v>
      </c>
      <c r="AG11" s="47">
        <v>0.79278599999999999</v>
      </c>
      <c r="AH11" s="44">
        <v>6.1633870000000002</v>
      </c>
      <c r="AI11" s="44">
        <v>0.42764999999999997</v>
      </c>
      <c r="AJ11" s="44">
        <v>222.654</v>
      </c>
      <c r="AK11" s="44">
        <v>0.88544</v>
      </c>
      <c r="AL11" s="44">
        <v>28.853539999999999</v>
      </c>
      <c r="AM11" s="44">
        <v>1.109901</v>
      </c>
      <c r="AN11" s="60"/>
      <c r="AO11" s="49">
        <f t="shared" si="0"/>
        <v>9.7260543583680137E-3</v>
      </c>
      <c r="AP11" s="49">
        <f t="shared" si="1"/>
        <v>4.5433353351523494E-5</v>
      </c>
      <c r="AQ11" s="46">
        <f t="shared" si="2"/>
        <v>1.5675145294309048E-4</v>
      </c>
      <c r="AR11" s="46">
        <f t="shared" si="3"/>
        <v>1.2092710696980648E-5</v>
      </c>
    </row>
    <row r="12" spans="2:58" s="61" customFormat="1" ht="13">
      <c r="B12" s="61" t="s">
        <v>254</v>
      </c>
      <c r="C12" s="45">
        <v>1.1000000000000001</v>
      </c>
      <c r="D12" s="44">
        <v>212762.04</v>
      </c>
      <c r="E12" s="44">
        <v>634.81424200000004</v>
      </c>
      <c r="F12" s="44">
        <v>223919.91500000001</v>
      </c>
      <c r="G12" s="44">
        <v>110.741246</v>
      </c>
      <c r="H12" s="44">
        <v>2148.5850150000001</v>
      </c>
      <c r="I12" s="44">
        <v>8.108183082</v>
      </c>
      <c r="J12" s="44">
        <v>6.6985485999999996</v>
      </c>
      <c r="K12" s="44">
        <v>1.400648575</v>
      </c>
      <c r="L12" s="44">
        <v>27.6054371</v>
      </c>
      <c r="M12" s="44">
        <v>12.0506271</v>
      </c>
      <c r="N12" s="44">
        <v>37.372303379999998</v>
      </c>
      <c r="O12" s="44">
        <v>2.093291201</v>
      </c>
      <c r="P12" s="44">
        <v>1.0035301000000001</v>
      </c>
      <c r="Q12" s="44">
        <v>1.3646999999999999E-3</v>
      </c>
      <c r="R12" s="44">
        <v>95.017024300000003</v>
      </c>
      <c r="S12" s="44">
        <v>99.024259380000004</v>
      </c>
      <c r="T12" s="44">
        <v>0.476381901</v>
      </c>
      <c r="U12" s="44">
        <v>417.47372300000001</v>
      </c>
      <c r="V12" s="44">
        <v>1.82644531</v>
      </c>
      <c r="W12" s="44">
        <v>1.793375392</v>
      </c>
      <c r="X12" s="44">
        <v>3.65289062</v>
      </c>
      <c r="Y12" s="44">
        <v>3.5867507839999999</v>
      </c>
      <c r="Z12" s="44">
        <v>2.3897641000000001E-2</v>
      </c>
      <c r="AA12" s="44">
        <v>4.6441E-3</v>
      </c>
      <c r="AB12" s="44">
        <v>68</v>
      </c>
      <c r="AC12" s="44" t="s">
        <v>25</v>
      </c>
      <c r="AD12" s="44">
        <v>6293.8580000000002</v>
      </c>
      <c r="AE12" s="44">
        <v>12.79142</v>
      </c>
      <c r="AF12" s="47">
        <v>164.22919999999999</v>
      </c>
      <c r="AG12" s="47">
        <v>0.707117</v>
      </c>
      <c r="AH12" s="44">
        <v>6.1445590000000001</v>
      </c>
      <c r="AI12" s="44">
        <v>0.46503100000000003</v>
      </c>
      <c r="AJ12" s="44">
        <v>222.60390000000001</v>
      </c>
      <c r="AK12" s="44">
        <v>0.91257699999999997</v>
      </c>
      <c r="AL12" s="44">
        <v>28.775739999999999</v>
      </c>
      <c r="AM12" s="44">
        <v>0.98996399999999996</v>
      </c>
      <c r="AN12" s="60"/>
      <c r="AO12" s="49">
        <f t="shared" si="0"/>
        <v>9.5953279323100858E-3</v>
      </c>
      <c r="AP12" s="49">
        <f t="shared" si="1"/>
        <v>3.6519819235198736E-5</v>
      </c>
      <c r="AQ12" s="46">
        <f t="shared" si="2"/>
        <v>1.6690031067580566E-4</v>
      </c>
      <c r="AR12" s="46">
        <f t="shared" si="3"/>
        <v>9.3487566582537002E-6</v>
      </c>
    </row>
    <row r="13" spans="2:58" s="61" customFormat="1" ht="13">
      <c r="B13" s="61" t="s">
        <v>255</v>
      </c>
      <c r="C13" s="45">
        <v>1.2</v>
      </c>
      <c r="D13" s="44">
        <v>380614.91899999999</v>
      </c>
      <c r="E13" s="44">
        <v>647.11013000000003</v>
      </c>
      <c r="F13" s="44">
        <v>392244.89299999998</v>
      </c>
      <c r="G13" s="44">
        <v>190.63153299999999</v>
      </c>
      <c r="H13" s="44">
        <v>3861.508675</v>
      </c>
      <c r="I13" s="44">
        <v>12.28964077</v>
      </c>
      <c r="J13" s="44">
        <v>8.9075349090000007</v>
      </c>
      <c r="K13" s="44">
        <v>1.625421419</v>
      </c>
      <c r="L13" s="44">
        <v>36.206297300000003</v>
      </c>
      <c r="M13" s="44">
        <v>11.7552872</v>
      </c>
      <c r="N13" s="44">
        <v>38.953555780000002</v>
      </c>
      <c r="O13" s="44">
        <v>2.0708604180000001</v>
      </c>
      <c r="P13" s="44">
        <v>1.0038994000000001</v>
      </c>
      <c r="Q13" s="44">
        <v>1.3841000000000001E-3</v>
      </c>
      <c r="R13" s="44">
        <v>97.035022299999994</v>
      </c>
      <c r="S13" s="44">
        <v>98.566376759999997</v>
      </c>
      <c r="T13" s="44">
        <v>0.35565292999999998</v>
      </c>
      <c r="U13" s="44">
        <v>415.749167</v>
      </c>
      <c r="V13" s="44">
        <v>1.38378366</v>
      </c>
      <c r="W13" s="44">
        <v>1.3401597160000001</v>
      </c>
      <c r="X13" s="44">
        <v>2.7675673199999999</v>
      </c>
      <c r="Y13" s="44">
        <v>2.680319431</v>
      </c>
      <c r="Z13" s="44">
        <v>1.7439741000000002E-2</v>
      </c>
      <c r="AA13" s="44">
        <v>1.8938970000000001E-3</v>
      </c>
      <c r="AB13" s="44">
        <v>68</v>
      </c>
      <c r="AC13" s="44" t="s">
        <v>25</v>
      </c>
      <c r="AD13" s="44">
        <v>6294.9989999999998</v>
      </c>
      <c r="AE13" s="44">
        <v>15.503920000000001</v>
      </c>
      <c r="AF13" s="47">
        <v>165.29949999999999</v>
      </c>
      <c r="AG13" s="47">
        <v>0.78972699999999996</v>
      </c>
      <c r="AH13" s="44">
        <v>6.1256919999999999</v>
      </c>
      <c r="AI13" s="44">
        <v>0.52090400000000003</v>
      </c>
      <c r="AJ13" s="44">
        <v>222.55369999999999</v>
      </c>
      <c r="AK13" s="44">
        <v>0.96415799999999996</v>
      </c>
      <c r="AL13" s="44">
        <v>28.697780000000002</v>
      </c>
      <c r="AM13" s="44">
        <v>1.105618</v>
      </c>
      <c r="AN13" s="60"/>
      <c r="AO13" s="49">
        <f t="shared" si="0"/>
        <v>9.8446372251429163E-3</v>
      </c>
      <c r="AP13" s="49">
        <f t="shared" si="1"/>
        <v>3.1694756281369512E-5</v>
      </c>
      <c r="AQ13" s="46">
        <f t="shared" si="2"/>
        <v>9.9309274576074599E-5</v>
      </c>
      <c r="AR13" s="46">
        <f t="shared" si="3"/>
        <v>5.2797295451096945E-6</v>
      </c>
    </row>
    <row r="14" spans="2:58" s="61" customFormat="1" ht="14" thickBot="1">
      <c r="B14" s="62" t="s">
        <v>256</v>
      </c>
      <c r="C14" s="51">
        <v>1.3</v>
      </c>
      <c r="D14" s="50">
        <v>227522.46900000001</v>
      </c>
      <c r="E14" s="50">
        <v>576.55144800000005</v>
      </c>
      <c r="F14" s="50">
        <v>230208.63800000001</v>
      </c>
      <c r="G14" s="50">
        <v>140.91418400000001</v>
      </c>
      <c r="H14" s="50">
        <v>2326.900768</v>
      </c>
      <c r="I14" s="50">
        <v>9.9801024100000006</v>
      </c>
      <c r="J14" s="50">
        <v>0.14405965200000001</v>
      </c>
      <c r="K14" s="50">
        <v>1.397876143</v>
      </c>
      <c r="L14" s="50">
        <v>16.867318099999999</v>
      </c>
      <c r="M14" s="50">
        <v>6.23583234</v>
      </c>
      <c r="N14" s="50">
        <v>8.9970815220000002</v>
      </c>
      <c r="O14" s="50">
        <v>1.872518149</v>
      </c>
      <c r="P14" s="50">
        <v>1.0044416</v>
      </c>
      <c r="Q14" s="50">
        <v>1.3542999999999999E-3</v>
      </c>
      <c r="R14" s="50">
        <v>98.833158999999995</v>
      </c>
      <c r="S14" s="50">
        <v>97.779188649999995</v>
      </c>
      <c r="T14" s="50">
        <v>0.487103112</v>
      </c>
      <c r="U14" s="50">
        <v>412.78047500000002</v>
      </c>
      <c r="V14" s="50">
        <v>1.8701371600000001</v>
      </c>
      <c r="W14" s="50">
        <v>1.8385020219999999</v>
      </c>
      <c r="X14" s="50">
        <v>3.7402743300000001</v>
      </c>
      <c r="Y14" s="50">
        <v>3.6770040439999998</v>
      </c>
      <c r="Z14" s="50">
        <v>1.3482832E-2</v>
      </c>
      <c r="AA14" s="50">
        <v>1.900627E-3</v>
      </c>
      <c r="AB14" s="50">
        <v>68</v>
      </c>
      <c r="AC14" s="50" t="s">
        <v>25</v>
      </c>
      <c r="AD14" s="50">
        <v>6208.4160000000002</v>
      </c>
      <c r="AE14" s="50">
        <v>16.025099999999998</v>
      </c>
      <c r="AF14" s="52">
        <v>170.9615</v>
      </c>
      <c r="AG14" s="52">
        <v>0.72396000000000005</v>
      </c>
      <c r="AH14" s="50">
        <v>6.3363319999999996</v>
      </c>
      <c r="AI14" s="50">
        <v>0.44392199999999998</v>
      </c>
      <c r="AJ14" s="50">
        <v>221.42859999999999</v>
      </c>
      <c r="AK14" s="50">
        <v>0.87400900000000004</v>
      </c>
      <c r="AL14" s="50">
        <v>27.17623</v>
      </c>
      <c r="AM14" s="50">
        <v>1.0645</v>
      </c>
      <c r="AN14" s="62"/>
      <c r="AO14" s="53">
        <f t="shared" si="0"/>
        <v>1.0107790864042208E-2</v>
      </c>
      <c r="AP14" s="53">
        <f t="shared" si="1"/>
        <v>4.379170280552723E-5</v>
      </c>
      <c r="AQ14" s="53">
        <f t="shared" si="2"/>
        <v>3.9082293349913306E-5</v>
      </c>
      <c r="AR14" s="53">
        <f t="shared" si="3"/>
        <v>8.1340399036118212E-6</v>
      </c>
    </row>
    <row r="15" spans="2:58" ht="15.75" customHeight="1">
      <c r="B15" s="3" t="s">
        <v>134</v>
      </c>
      <c r="C15" s="3"/>
      <c r="D15" s="54"/>
      <c r="E15" s="3" t="s">
        <v>257</v>
      </c>
      <c r="F15" s="3"/>
      <c r="K15" s="3"/>
      <c r="L15" s="3"/>
      <c r="M15" s="3"/>
      <c r="N15" s="55"/>
      <c r="AC15" s="55"/>
      <c r="AD15" s="55"/>
      <c r="AE15" s="55"/>
      <c r="AF15" s="55"/>
      <c r="AG15" s="55"/>
      <c r="AH15" s="55"/>
      <c r="AN15" s="20"/>
      <c r="AO15" s="20"/>
      <c r="AP15" s="20"/>
      <c r="AQ15" s="20"/>
      <c r="AR15" s="20"/>
      <c r="AS15" s="20"/>
      <c r="AV15" s="58"/>
      <c r="AW15" s="2"/>
      <c r="AX15" s="2"/>
      <c r="AY15" s="1"/>
      <c r="AZ15" s="1"/>
      <c r="BA15" s="1"/>
      <c r="BB15" s="1"/>
      <c r="BC15" s="1"/>
      <c r="BD15" s="1"/>
      <c r="BE15" s="1"/>
      <c r="BF15" s="1"/>
    </row>
    <row r="16" spans="2:58" ht="15.75" customHeight="1">
      <c r="B16" s="3"/>
      <c r="C16" s="3"/>
      <c r="D16" s="54"/>
      <c r="E16" s="3"/>
      <c r="F16" s="3"/>
      <c r="K16" s="3"/>
      <c r="L16" s="3"/>
      <c r="M16" s="3"/>
      <c r="N16" s="55"/>
      <c r="AC16" s="55"/>
      <c r="AD16" s="55"/>
      <c r="AE16" s="55"/>
      <c r="AF16" s="55"/>
      <c r="AG16" s="55"/>
      <c r="AH16" s="55"/>
      <c r="AN16" s="20"/>
      <c r="AO16" s="20"/>
      <c r="AP16" s="20"/>
      <c r="AQ16" s="20"/>
      <c r="AR16" s="20"/>
      <c r="AS16" s="20"/>
      <c r="AV16" s="58"/>
      <c r="AW16" s="2"/>
      <c r="AX16" s="2"/>
      <c r="AY16" s="1"/>
      <c r="AZ16" s="1"/>
      <c r="BA16" s="1"/>
      <c r="BB16" s="1"/>
      <c r="BC16" s="1"/>
      <c r="BD16" s="1"/>
      <c r="BE16" s="1"/>
      <c r="BF16" s="1"/>
    </row>
    <row r="17" spans="2:50" s="1" customFormat="1" ht="15.75" customHeight="1">
      <c r="B17" s="3"/>
      <c r="C17" s="3"/>
      <c r="D17" s="54"/>
      <c r="E17" s="3"/>
      <c r="F17" s="3"/>
      <c r="K17" s="3"/>
      <c r="L17" s="3"/>
      <c r="M17" s="3"/>
      <c r="N17" s="55"/>
      <c r="Y17" s="34"/>
      <c r="Z17" s="35"/>
      <c r="AA17" s="35"/>
      <c r="AB17" s="35"/>
      <c r="AC17" s="55"/>
      <c r="AD17" s="55"/>
      <c r="AE17" s="55"/>
      <c r="AF17" s="55"/>
      <c r="AG17" s="55"/>
      <c r="AH17" s="55"/>
      <c r="AJ17" s="36"/>
      <c r="AN17" s="20"/>
      <c r="AO17" s="20"/>
      <c r="AP17" s="20"/>
      <c r="AQ17" s="20"/>
      <c r="AR17" s="20"/>
      <c r="AS17" s="20"/>
      <c r="AT17" s="20"/>
      <c r="AU17" s="20"/>
      <c r="AV17" s="58"/>
      <c r="AW17" s="2"/>
      <c r="AX17" s="2"/>
    </row>
    <row r="18" spans="2:50" s="1" customFormat="1" ht="16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1"/>
      <c r="Z18" s="32"/>
      <c r="AA18" s="32"/>
      <c r="AB18" s="32"/>
      <c r="AC18" s="6"/>
      <c r="AD18" s="6"/>
      <c r="AE18" s="6"/>
      <c r="AF18" s="6"/>
      <c r="AG18" s="6"/>
      <c r="AH18" s="6"/>
      <c r="AI18" s="4"/>
      <c r="AJ18" s="33"/>
      <c r="AK18" s="4"/>
      <c r="AL18" s="4"/>
      <c r="AM18" s="4"/>
      <c r="AN18" s="4"/>
      <c r="AO18" s="4"/>
      <c r="AP18" s="4"/>
      <c r="AQ18" s="4"/>
      <c r="AR18" s="4"/>
      <c r="AS18" s="20"/>
      <c r="AT18" s="20"/>
      <c r="AU18" s="20"/>
      <c r="AV18" s="20"/>
    </row>
    <row r="19" spans="2:50" s="1" customFormat="1">
      <c r="B19" s="18" t="s">
        <v>245</v>
      </c>
      <c r="C19" s="18"/>
      <c r="D19" s="18" t="s">
        <v>246</v>
      </c>
      <c r="E19" s="18"/>
      <c r="F19" s="18"/>
      <c r="G19" s="18"/>
      <c r="H19" s="18"/>
      <c r="I19" s="1" t="s">
        <v>247</v>
      </c>
      <c r="S19" s="34"/>
      <c r="T19" s="34"/>
      <c r="U19" s="35"/>
      <c r="V19" s="35"/>
      <c r="W19" s="35"/>
      <c r="AD19" s="36"/>
      <c r="AN19" s="20"/>
      <c r="AO19" s="20"/>
      <c r="AP19" s="20"/>
      <c r="AQ19" s="20"/>
      <c r="AR19" s="20"/>
      <c r="AS19" s="20"/>
      <c r="AT19" s="20"/>
    </row>
    <row r="20" spans="2:50" s="1" customFormat="1">
      <c r="B20" s="37" t="s">
        <v>104</v>
      </c>
      <c r="C20" s="37"/>
      <c r="D20" s="20"/>
      <c r="E20" s="20"/>
      <c r="F20" s="20"/>
      <c r="G20" s="20"/>
      <c r="H20" s="20"/>
      <c r="I20" s="20"/>
      <c r="J20" s="20"/>
      <c r="S20" s="34"/>
      <c r="T20" s="34"/>
      <c r="U20" s="35"/>
      <c r="V20" s="35"/>
      <c r="W20" s="35"/>
      <c r="AD20" s="36"/>
      <c r="AN20" s="20"/>
      <c r="AO20" s="20"/>
      <c r="AP20" s="20"/>
      <c r="AQ20" s="20"/>
      <c r="AR20" s="20"/>
      <c r="AS20" s="20"/>
      <c r="AT20" s="20"/>
    </row>
    <row r="21" spans="2:50" s="1" customFormat="1" ht="16" thickBot="1">
      <c r="B21" s="4" t="s">
        <v>248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1"/>
      <c r="T21" s="31"/>
      <c r="U21" s="32"/>
      <c r="V21" s="32"/>
      <c r="W21" s="32"/>
      <c r="X21" s="4"/>
      <c r="Y21" s="4"/>
      <c r="Z21" s="4"/>
      <c r="AA21" s="4"/>
      <c r="AB21" s="4"/>
      <c r="AC21" s="4" t="s">
        <v>106</v>
      </c>
      <c r="AD21" s="3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 t="s">
        <v>107</v>
      </c>
      <c r="AP21" s="4"/>
      <c r="AQ21" s="4"/>
      <c r="AR21" s="4"/>
    </row>
    <row r="22" spans="2:50" s="8" customFormat="1" ht="17">
      <c r="B22" s="38" t="s">
        <v>108</v>
      </c>
      <c r="C22" s="8" t="s">
        <v>5</v>
      </c>
      <c r="D22" s="8" t="s">
        <v>109</v>
      </c>
      <c r="E22" s="8" t="s">
        <v>110</v>
      </c>
      <c r="F22" s="8" t="s">
        <v>18</v>
      </c>
      <c r="G22" s="8" t="s">
        <v>110</v>
      </c>
      <c r="H22" s="8" t="s">
        <v>19</v>
      </c>
      <c r="I22" s="8" t="s">
        <v>110</v>
      </c>
      <c r="J22" s="8" t="s">
        <v>9</v>
      </c>
      <c r="K22" s="8" t="s">
        <v>110</v>
      </c>
      <c r="L22" s="8" t="s">
        <v>10</v>
      </c>
      <c r="M22" s="8" t="s">
        <v>110</v>
      </c>
      <c r="N22" s="8" t="s">
        <v>11</v>
      </c>
      <c r="O22" s="8" t="s">
        <v>110</v>
      </c>
      <c r="P22" s="39" t="s">
        <v>111</v>
      </c>
      <c r="Q22" s="8" t="s">
        <v>110</v>
      </c>
      <c r="R22" s="8" t="s">
        <v>13</v>
      </c>
      <c r="S22" s="40" t="s">
        <v>14</v>
      </c>
      <c r="T22" s="40" t="s">
        <v>7</v>
      </c>
      <c r="U22" s="14" t="s">
        <v>112</v>
      </c>
      <c r="V22" s="14" t="s">
        <v>113</v>
      </c>
      <c r="W22" s="14" t="s">
        <v>114</v>
      </c>
      <c r="X22" s="14" t="s">
        <v>115</v>
      </c>
      <c r="Y22" s="14" t="s">
        <v>116</v>
      </c>
      <c r="Z22" s="14" t="s">
        <v>15</v>
      </c>
      <c r="AA22" s="8" t="s">
        <v>110</v>
      </c>
      <c r="AB22" s="14" t="s">
        <v>117</v>
      </c>
      <c r="AC22" s="8" t="s">
        <v>17</v>
      </c>
      <c r="AD22" s="8" t="s">
        <v>18</v>
      </c>
      <c r="AE22" s="8" t="s">
        <v>110</v>
      </c>
      <c r="AF22" s="8" t="s">
        <v>19</v>
      </c>
      <c r="AG22" s="8" t="s">
        <v>110</v>
      </c>
      <c r="AH22" s="8" t="s">
        <v>9</v>
      </c>
      <c r="AI22" s="8" t="s">
        <v>110</v>
      </c>
      <c r="AJ22" s="8" t="s">
        <v>10</v>
      </c>
      <c r="AK22" s="8" t="s">
        <v>110</v>
      </c>
      <c r="AL22" s="8" t="s">
        <v>11</v>
      </c>
      <c r="AM22" s="8" t="s">
        <v>110</v>
      </c>
      <c r="AN22" s="13"/>
      <c r="AO22" s="13" t="s">
        <v>118</v>
      </c>
      <c r="AP22" s="13" t="s">
        <v>185</v>
      </c>
      <c r="AQ22" s="8" t="s">
        <v>119</v>
      </c>
      <c r="AR22" s="8" t="s">
        <v>185</v>
      </c>
    </row>
    <row r="23" spans="2:50" s="8" customFormat="1" ht="16" thickBot="1">
      <c r="B23" s="41"/>
      <c r="C23" s="11" t="s">
        <v>120</v>
      </c>
      <c r="D23" s="11" t="s">
        <v>21</v>
      </c>
      <c r="E23" s="11" t="s">
        <v>21</v>
      </c>
      <c r="F23" s="11" t="s">
        <v>21</v>
      </c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11" t="s">
        <v>21</v>
      </c>
      <c r="M23" s="11" t="s">
        <v>21</v>
      </c>
      <c r="N23" s="11" t="s">
        <v>21</v>
      </c>
      <c r="O23" s="11" t="s">
        <v>21</v>
      </c>
      <c r="P23" s="42"/>
      <c r="Q23" s="42"/>
      <c r="R23" s="11"/>
      <c r="S23" s="43"/>
      <c r="T23" s="43"/>
      <c r="U23" s="16" t="s">
        <v>121</v>
      </c>
      <c r="V23" s="16" t="s">
        <v>121</v>
      </c>
      <c r="W23" s="16" t="s">
        <v>249</v>
      </c>
      <c r="X23" s="16" t="s">
        <v>121</v>
      </c>
      <c r="Y23" s="16" t="s">
        <v>121</v>
      </c>
      <c r="Z23" s="16"/>
      <c r="AA23" s="16"/>
      <c r="AB23" s="16" t="s">
        <v>22</v>
      </c>
      <c r="AC23" s="11" t="s">
        <v>23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 t="s">
        <v>21</v>
      </c>
      <c r="AJ23" s="11" t="s">
        <v>21</v>
      </c>
      <c r="AK23" s="11" t="s">
        <v>21</v>
      </c>
      <c r="AL23" s="11" t="s">
        <v>21</v>
      </c>
      <c r="AM23" s="11" t="s">
        <v>21</v>
      </c>
      <c r="AN23" s="11"/>
      <c r="AO23" s="11"/>
      <c r="AP23" s="11"/>
      <c r="AQ23" s="11"/>
      <c r="AR23" s="11"/>
    </row>
    <row r="24" spans="2:50" s="61" customFormat="1" ht="13">
      <c r="B24" s="61" t="s">
        <v>258</v>
      </c>
      <c r="C24" s="45">
        <v>0.5</v>
      </c>
      <c r="D24" s="44">
        <v>13599.270200000001</v>
      </c>
      <c r="E24" s="44">
        <v>518.93072099999995</v>
      </c>
      <c r="F24" s="44">
        <v>17963.724699999999</v>
      </c>
      <c r="G24" s="44">
        <v>31.646462100000001</v>
      </c>
      <c r="H24" s="44">
        <v>153.87080789999999</v>
      </c>
      <c r="I24" s="44">
        <v>3.4627078509999998</v>
      </c>
      <c r="J24" s="44">
        <v>2.6089203529999998</v>
      </c>
      <c r="K24" s="44">
        <v>0.76962282699999995</v>
      </c>
      <c r="L24" s="44">
        <v>15.1445545</v>
      </c>
      <c r="M24" s="44">
        <v>6.9218524500000003</v>
      </c>
      <c r="N24" s="44">
        <v>14.6183497</v>
      </c>
      <c r="O24" s="44">
        <v>1.7348105389999999</v>
      </c>
      <c r="P24" s="44">
        <v>1.0037259000000001</v>
      </c>
      <c r="Q24" s="44">
        <v>1.4955000000000001E-3</v>
      </c>
      <c r="R24" s="44">
        <v>75.704067199999997</v>
      </c>
      <c r="S24" s="44">
        <v>88.381093329999999</v>
      </c>
      <c r="T24" s="44">
        <v>3.9153099240000002</v>
      </c>
      <c r="U24" s="44">
        <v>376.95613400000002</v>
      </c>
      <c r="V24" s="44">
        <v>15.0767998</v>
      </c>
      <c r="W24" s="44">
        <v>15.073492119999999</v>
      </c>
      <c r="X24" s="44">
        <v>30.153599700000001</v>
      </c>
      <c r="Y24" s="44">
        <v>30.146984249999999</v>
      </c>
      <c r="Z24" s="44">
        <v>0.183068327</v>
      </c>
      <c r="AA24" s="44">
        <v>4.2362146000000003E-2</v>
      </c>
      <c r="AB24" s="44">
        <v>70</v>
      </c>
      <c r="AC24" s="44" t="s">
        <v>25</v>
      </c>
      <c r="AD24" s="44">
        <v>5865.759</v>
      </c>
      <c r="AE24" s="44">
        <v>16.507529999999999</v>
      </c>
      <c r="AF24" s="47">
        <v>170.90289999999999</v>
      </c>
      <c r="AG24" s="47">
        <v>0.97353900000000004</v>
      </c>
      <c r="AH24" s="44">
        <v>6.5590640000000002</v>
      </c>
      <c r="AI24" s="44">
        <v>0.42979099999999998</v>
      </c>
      <c r="AJ24" s="44">
        <v>214.03270000000001</v>
      </c>
      <c r="AK24" s="44">
        <v>1.0656920000000001</v>
      </c>
      <c r="AL24" s="44">
        <v>23.1266</v>
      </c>
      <c r="AM24" s="44">
        <v>0.97703600000000002</v>
      </c>
      <c r="AN24" s="60"/>
      <c r="AO24" s="49">
        <f>H24/F24</f>
        <v>8.5656405043882684E-3</v>
      </c>
      <c r="AP24" s="49">
        <f>AO24*(SQRT(SUMSQ(G24/F24,I24/H24)))</f>
        <v>1.9335087336812647E-4</v>
      </c>
      <c r="AQ24" s="46">
        <f>N24/F24</f>
        <v>8.1377052610920948E-4</v>
      </c>
      <c r="AR24" s="46">
        <f>AQ24*(SQRT(SUMSQ(G24/F24,O24/N24)))</f>
        <v>9.658362653169578E-5</v>
      </c>
    </row>
    <row r="25" spans="2:50" s="61" customFormat="1" ht="13">
      <c r="B25" s="61" t="s">
        <v>259</v>
      </c>
      <c r="C25" s="45">
        <v>0.7</v>
      </c>
      <c r="D25" s="44">
        <v>38991.739000000001</v>
      </c>
      <c r="E25" s="44">
        <v>502.90911999999997</v>
      </c>
      <c r="F25" s="44">
        <v>41897.167000000001</v>
      </c>
      <c r="G25" s="44">
        <v>43.3787035</v>
      </c>
      <c r="H25" s="44">
        <v>388.03744419999998</v>
      </c>
      <c r="I25" s="44">
        <v>4.3429009010000001</v>
      </c>
      <c r="J25" s="44">
        <v>0.90614988399999996</v>
      </c>
      <c r="K25" s="44">
        <v>0.94318336199999997</v>
      </c>
      <c r="L25" s="44">
        <v>22.922984199999998</v>
      </c>
      <c r="M25" s="44">
        <v>6.6526121399999996</v>
      </c>
      <c r="N25" s="44">
        <v>9.7314709809999993</v>
      </c>
      <c r="O25" s="44">
        <v>1.678140803</v>
      </c>
      <c r="P25" s="44">
        <v>1.003547</v>
      </c>
      <c r="Q25" s="44">
        <v>1.4741999999999999E-3</v>
      </c>
      <c r="R25" s="44">
        <v>93.065335500000003</v>
      </c>
      <c r="S25" s="44">
        <v>100.4844753</v>
      </c>
      <c r="T25" s="44">
        <v>1.715944946</v>
      </c>
      <c r="U25" s="44">
        <v>422.96247599999998</v>
      </c>
      <c r="V25" s="44">
        <v>6.4497289599999998</v>
      </c>
      <c r="W25" s="44">
        <v>6.4402240730000004</v>
      </c>
      <c r="X25" s="44">
        <v>12.8994579</v>
      </c>
      <c r="Y25" s="44">
        <v>12.880448149999999</v>
      </c>
      <c r="Z25" s="44">
        <v>0.109877929</v>
      </c>
      <c r="AA25" s="44">
        <v>1.0484241E-2</v>
      </c>
      <c r="AB25" s="44">
        <v>70</v>
      </c>
      <c r="AC25" s="44" t="s">
        <v>25</v>
      </c>
      <c r="AD25" s="44">
        <v>5856.1220000000003</v>
      </c>
      <c r="AE25" s="44">
        <v>14.16728</v>
      </c>
      <c r="AF25" s="47">
        <v>171.05160000000001</v>
      </c>
      <c r="AG25" s="47">
        <v>0.86433400000000005</v>
      </c>
      <c r="AH25" s="44">
        <v>6.4006309999999997</v>
      </c>
      <c r="AI25" s="44">
        <v>0.388905</v>
      </c>
      <c r="AJ25" s="44">
        <v>213.7525</v>
      </c>
      <c r="AK25" s="44">
        <v>0.95957899999999996</v>
      </c>
      <c r="AL25" s="44">
        <v>23.22804</v>
      </c>
      <c r="AM25" s="44">
        <v>0.88029999999999997</v>
      </c>
      <c r="AN25" s="60"/>
      <c r="AO25" s="49">
        <f t="shared" ref="AO25:AO35" si="4">H25/F25</f>
        <v>9.2616630666221417E-3</v>
      </c>
      <c r="AP25" s="49">
        <f t="shared" ref="AP25:AP35" si="5">AO25*(SQRT(SUMSQ(G25/F25,I25/H25)))</f>
        <v>1.0409879360958445E-4</v>
      </c>
      <c r="AQ25" s="46">
        <f t="shared" ref="AQ25:AQ35" si="6">N25/F25</f>
        <v>2.3227038193298366E-4</v>
      </c>
      <c r="AR25" s="46">
        <f t="shared" ref="AR25:AR35" si="7">AQ25*(SQRT(SUMSQ(G25/F25,O25/N25)))</f>
        <v>4.0054523250574176E-5</v>
      </c>
    </row>
    <row r="26" spans="2:50" s="61" customFormat="1" ht="13">
      <c r="B26" s="61" t="s">
        <v>260</v>
      </c>
      <c r="C26" s="45">
        <v>0.8</v>
      </c>
      <c r="D26" s="44">
        <v>44338.553800000002</v>
      </c>
      <c r="E26" s="44">
        <v>442.82068600000002</v>
      </c>
      <c r="F26" s="44">
        <v>46656.874400000001</v>
      </c>
      <c r="G26" s="44">
        <v>45.598984600000001</v>
      </c>
      <c r="H26" s="44">
        <v>440.25656950000001</v>
      </c>
      <c r="I26" s="44">
        <v>4.1411286279999997</v>
      </c>
      <c r="J26" s="44">
        <v>-8.8363006999999993E-2</v>
      </c>
      <c r="K26" s="44">
        <v>0.903731803</v>
      </c>
      <c r="L26" s="44">
        <v>31.342173599999999</v>
      </c>
      <c r="M26" s="44">
        <v>5.8407829900000001</v>
      </c>
      <c r="N26" s="44">
        <v>7.765007303</v>
      </c>
      <c r="O26" s="44">
        <v>1.4752816799999999</v>
      </c>
      <c r="P26" s="44">
        <v>1.0033681000000001</v>
      </c>
      <c r="Q26" s="44">
        <v>1.4529E-3</v>
      </c>
      <c r="R26" s="44">
        <v>95.031127499999997</v>
      </c>
      <c r="S26" s="44">
        <v>100.7107149</v>
      </c>
      <c r="T26" s="44">
        <v>1.381688711</v>
      </c>
      <c r="U26" s="44">
        <v>423.81139100000001</v>
      </c>
      <c r="V26" s="44">
        <v>5.19511843</v>
      </c>
      <c r="W26" s="44">
        <v>5.1832712790000004</v>
      </c>
      <c r="X26" s="44">
        <v>10.3902369</v>
      </c>
      <c r="Y26" s="44">
        <v>10.366542559999999</v>
      </c>
      <c r="Z26" s="44">
        <v>0.13241470299999999</v>
      </c>
      <c r="AA26" s="44">
        <v>5.8440569999999997E-3</v>
      </c>
      <c r="AB26" s="44">
        <v>70</v>
      </c>
      <c r="AC26" s="44" t="s">
        <v>25</v>
      </c>
      <c r="AD26" s="44">
        <v>5846.4790000000003</v>
      </c>
      <c r="AE26" s="44">
        <v>15.17456</v>
      </c>
      <c r="AF26" s="47">
        <v>171.2003</v>
      </c>
      <c r="AG26" s="47">
        <v>0.78358700000000003</v>
      </c>
      <c r="AH26" s="44">
        <v>6.2420900000000001</v>
      </c>
      <c r="AI26" s="44">
        <v>0.44075300000000001</v>
      </c>
      <c r="AJ26" s="44">
        <v>213.47200000000001</v>
      </c>
      <c r="AK26" s="44">
        <v>0.89588199999999996</v>
      </c>
      <c r="AL26" s="44">
        <v>23.329550000000001</v>
      </c>
      <c r="AM26" s="44">
        <v>0.82288899999999998</v>
      </c>
      <c r="AN26" s="60"/>
      <c r="AO26" s="49">
        <f t="shared" si="4"/>
        <v>9.4360493531045458E-3</v>
      </c>
      <c r="AP26" s="49">
        <f t="shared" si="5"/>
        <v>8.9234908997307973E-5</v>
      </c>
      <c r="AQ26" s="46">
        <f t="shared" si="6"/>
        <v>1.6642793592277155E-4</v>
      </c>
      <c r="AR26" s="46">
        <f t="shared" si="7"/>
        <v>3.1620232127762276E-5</v>
      </c>
    </row>
    <row r="27" spans="2:50" s="61" customFormat="1" ht="13">
      <c r="B27" s="61" t="s">
        <v>261</v>
      </c>
      <c r="C27" s="45">
        <v>0.9</v>
      </c>
      <c r="D27" s="44">
        <v>235793.74600000001</v>
      </c>
      <c r="E27" s="44">
        <v>515.24505099999999</v>
      </c>
      <c r="F27" s="44">
        <v>237986.897</v>
      </c>
      <c r="G27" s="44">
        <v>140.84096299999999</v>
      </c>
      <c r="H27" s="44">
        <v>2417.3175740000001</v>
      </c>
      <c r="I27" s="44">
        <v>9.5113751450000006</v>
      </c>
      <c r="J27" s="44">
        <v>0.78866136099999995</v>
      </c>
      <c r="K27" s="44">
        <v>1.405989248</v>
      </c>
      <c r="L27" s="44">
        <v>30.459413399999999</v>
      </c>
      <c r="M27" s="44">
        <v>6.2362617499999997</v>
      </c>
      <c r="N27" s="44">
        <v>7.3457655449999999</v>
      </c>
      <c r="O27" s="44">
        <v>1.660024411</v>
      </c>
      <c r="P27" s="44">
        <v>1.0031893000000001</v>
      </c>
      <c r="Q27" s="44">
        <v>1.4316000000000001E-3</v>
      </c>
      <c r="R27" s="44">
        <v>99.078456900000006</v>
      </c>
      <c r="S27" s="44">
        <v>97.543553259999996</v>
      </c>
      <c r="T27" s="44">
        <v>0.43901758899999999</v>
      </c>
      <c r="U27" s="44">
        <v>411.89088299999997</v>
      </c>
      <c r="V27" s="44">
        <v>1.6927074799999999</v>
      </c>
      <c r="W27" s="44">
        <v>1.6578254269999999</v>
      </c>
      <c r="X27" s="44">
        <v>3.3854149699999998</v>
      </c>
      <c r="Y27" s="44">
        <v>3.3156508539999998</v>
      </c>
      <c r="Z27" s="44">
        <v>2.3436933E-2</v>
      </c>
      <c r="AA27" s="44">
        <v>1.074658E-3</v>
      </c>
      <c r="AB27" s="44">
        <v>70</v>
      </c>
      <c r="AC27" s="44" t="s">
        <v>25</v>
      </c>
      <c r="AD27" s="44">
        <v>5875.8469999999998</v>
      </c>
      <c r="AE27" s="44">
        <v>15.36792</v>
      </c>
      <c r="AF27" s="47">
        <v>171.49440000000001</v>
      </c>
      <c r="AG27" s="47">
        <v>0.74190999999999996</v>
      </c>
      <c r="AH27" s="44">
        <v>5.9652839999999996</v>
      </c>
      <c r="AI27" s="44">
        <v>0.47717700000000002</v>
      </c>
      <c r="AJ27" s="44">
        <v>212.9179</v>
      </c>
      <c r="AK27" s="44">
        <v>0.92411100000000002</v>
      </c>
      <c r="AL27" s="44">
        <v>23.530139999999999</v>
      </c>
      <c r="AM27" s="44">
        <v>0.85155999999999998</v>
      </c>
      <c r="AN27" s="60"/>
      <c r="AO27" s="49">
        <f t="shared" si="4"/>
        <v>1.0157355738790948E-2</v>
      </c>
      <c r="AP27" s="49">
        <f t="shared" si="5"/>
        <v>4.0415490058264644E-5</v>
      </c>
      <c r="AQ27" s="46">
        <f t="shared" si="6"/>
        <v>3.0866260443741991E-5</v>
      </c>
      <c r="AR27" s="46">
        <f t="shared" si="7"/>
        <v>6.975300422562224E-6</v>
      </c>
    </row>
    <row r="28" spans="2:50" s="61" customFormat="1" ht="13">
      <c r="B28" s="61" t="s">
        <v>262</v>
      </c>
      <c r="C28" s="45">
        <v>1</v>
      </c>
      <c r="D28" s="44">
        <v>295000.45799999998</v>
      </c>
      <c r="E28" s="44">
        <v>514.31610699999999</v>
      </c>
      <c r="F28" s="44">
        <v>296053.44300000003</v>
      </c>
      <c r="G28" s="44">
        <v>170.62345500000001</v>
      </c>
      <c r="H28" s="44">
        <v>3004.4840869999998</v>
      </c>
      <c r="I28" s="44">
        <v>11.846070640000001</v>
      </c>
      <c r="J28" s="44">
        <v>0.68348425400000001</v>
      </c>
      <c r="K28" s="44">
        <v>1.207708164</v>
      </c>
      <c r="L28" s="44">
        <v>31.298452699999999</v>
      </c>
      <c r="M28" s="44">
        <v>6.8064292899999996</v>
      </c>
      <c r="N28" s="44">
        <v>3.5268809110000001</v>
      </c>
      <c r="O28" s="44">
        <v>1.6250941430000001</v>
      </c>
      <c r="P28" s="44">
        <v>1.0030104</v>
      </c>
      <c r="Q28" s="44">
        <v>1.4103E-3</v>
      </c>
      <c r="R28" s="44">
        <v>99.644325899999998</v>
      </c>
      <c r="S28" s="44">
        <v>98.186726590000006</v>
      </c>
      <c r="T28" s="44">
        <v>0.42328885100000002</v>
      </c>
      <c r="U28" s="44">
        <v>414.318015</v>
      </c>
      <c r="V28" s="44">
        <v>1.63285999</v>
      </c>
      <c r="W28" s="44">
        <v>1.596286133</v>
      </c>
      <c r="X28" s="44">
        <v>3.2657199800000001</v>
      </c>
      <c r="Y28" s="44">
        <v>3.192572266</v>
      </c>
      <c r="Z28" s="44">
        <v>1.9376079000000001E-2</v>
      </c>
      <c r="AA28" s="44">
        <v>9.9274099999999989E-4</v>
      </c>
      <c r="AB28" s="44">
        <v>70</v>
      </c>
      <c r="AC28" s="44" t="s">
        <v>25</v>
      </c>
      <c r="AD28" s="44">
        <v>5919.2389999999996</v>
      </c>
      <c r="AE28" s="44">
        <v>14.57249</v>
      </c>
      <c r="AF28" s="47">
        <v>171.65620000000001</v>
      </c>
      <c r="AG28" s="47">
        <v>0.79271199999999997</v>
      </c>
      <c r="AH28" s="44">
        <v>5.8334530000000004</v>
      </c>
      <c r="AI28" s="44">
        <v>0.422794</v>
      </c>
      <c r="AJ28" s="44">
        <v>212.6129</v>
      </c>
      <c r="AK28" s="44">
        <v>1.021609</v>
      </c>
      <c r="AL28" s="44">
        <v>23.640529999999998</v>
      </c>
      <c r="AM28" s="44">
        <v>0.94246799999999997</v>
      </c>
      <c r="AN28" s="60"/>
      <c r="AO28" s="49">
        <f t="shared" si="4"/>
        <v>1.0148451767878949E-2</v>
      </c>
      <c r="AP28" s="49">
        <f t="shared" si="5"/>
        <v>4.0438492247439582E-5</v>
      </c>
      <c r="AQ28" s="46">
        <f t="shared" si="6"/>
        <v>1.191298731492881E-5</v>
      </c>
      <c r="AR28" s="46">
        <f t="shared" si="7"/>
        <v>5.489196132027475E-6</v>
      </c>
    </row>
    <row r="29" spans="2:50" s="61" customFormat="1" ht="13">
      <c r="B29" s="61" t="s">
        <v>263</v>
      </c>
      <c r="C29" s="45">
        <v>1</v>
      </c>
      <c r="D29" s="44">
        <v>128139.427</v>
      </c>
      <c r="E29" s="44">
        <v>560.74971800000003</v>
      </c>
      <c r="F29" s="44">
        <v>132294.43299999999</v>
      </c>
      <c r="G29" s="44">
        <v>79.881512200000003</v>
      </c>
      <c r="H29" s="44">
        <v>1306.5239779999999</v>
      </c>
      <c r="I29" s="44">
        <v>6.8250998039999997</v>
      </c>
      <c r="J29" s="44">
        <v>3.762989176</v>
      </c>
      <c r="K29" s="44">
        <v>1.0332924370000001</v>
      </c>
      <c r="L29" s="44">
        <v>39.984569399999998</v>
      </c>
      <c r="M29" s="44">
        <v>7.4527126299999997</v>
      </c>
      <c r="N29" s="44">
        <v>13.916820700000001</v>
      </c>
      <c r="O29" s="44">
        <v>1.858969834</v>
      </c>
      <c r="P29" s="44">
        <v>1.0028315000000001</v>
      </c>
      <c r="Q29" s="44">
        <v>1.389E-3</v>
      </c>
      <c r="R29" s="44">
        <v>96.859273700000003</v>
      </c>
      <c r="S29" s="44">
        <v>98.076597860000007</v>
      </c>
      <c r="T29" s="44">
        <v>0.66835364100000005</v>
      </c>
      <c r="U29" s="44">
        <v>413.90265599999998</v>
      </c>
      <c r="V29" s="44">
        <v>2.5443156</v>
      </c>
      <c r="W29" s="44">
        <v>2.5210414910000001</v>
      </c>
      <c r="X29" s="44">
        <v>5.08863121</v>
      </c>
      <c r="Y29" s="44">
        <v>5.0420829810000001</v>
      </c>
      <c r="Z29" s="44">
        <v>5.6923027000000001E-2</v>
      </c>
      <c r="AA29" s="44">
        <v>2.2749279999999998E-3</v>
      </c>
      <c r="AB29" s="44">
        <v>70</v>
      </c>
      <c r="AC29" s="44" t="s">
        <v>25</v>
      </c>
      <c r="AD29" s="44">
        <v>5959.0290000000005</v>
      </c>
      <c r="AE29" s="44">
        <v>17.235279999999999</v>
      </c>
      <c r="AF29" s="47">
        <v>171.80449999999999</v>
      </c>
      <c r="AG29" s="47">
        <v>0.87770400000000004</v>
      </c>
      <c r="AH29" s="44">
        <v>5.712567</v>
      </c>
      <c r="AI29" s="44">
        <v>0.42077500000000001</v>
      </c>
      <c r="AJ29" s="44">
        <v>212.33320000000001</v>
      </c>
      <c r="AK29" s="44">
        <v>1.1482030000000001</v>
      </c>
      <c r="AL29" s="44">
        <v>23.741759999999999</v>
      </c>
      <c r="AM29" s="44">
        <v>1.0597559999999999</v>
      </c>
      <c r="AN29" s="60"/>
      <c r="AO29" s="49">
        <f t="shared" si="4"/>
        <v>9.8758802496247151E-3</v>
      </c>
      <c r="AP29" s="49">
        <f t="shared" si="5"/>
        <v>5.1933721650278867E-5</v>
      </c>
      <c r="AQ29" s="46">
        <f t="shared" si="6"/>
        <v>1.0519581500455126E-4</v>
      </c>
      <c r="AR29" s="46">
        <f t="shared" si="7"/>
        <v>1.4051905166878571E-5</v>
      </c>
    </row>
    <row r="30" spans="2:50" s="61" customFormat="1" ht="13">
      <c r="B30" s="61" t="s">
        <v>264</v>
      </c>
      <c r="C30" s="45">
        <v>1.1000000000000001</v>
      </c>
      <c r="D30" s="44">
        <v>216668.21799999999</v>
      </c>
      <c r="E30" s="44">
        <v>642.10730899999999</v>
      </c>
      <c r="F30" s="44">
        <v>230030.071</v>
      </c>
      <c r="G30" s="44">
        <v>130.583696</v>
      </c>
      <c r="H30" s="44">
        <v>2208.194958</v>
      </c>
      <c r="I30" s="44">
        <v>7.8655181650000001</v>
      </c>
      <c r="J30" s="44">
        <v>5.2728648839999996</v>
      </c>
      <c r="K30" s="44">
        <v>1.22204796</v>
      </c>
      <c r="L30" s="44">
        <v>25.182795500000001</v>
      </c>
      <c r="M30" s="44">
        <v>6.5978163800000003</v>
      </c>
      <c r="N30" s="44">
        <v>44.754331430000001</v>
      </c>
      <c r="O30" s="44">
        <v>2.1052243000000002</v>
      </c>
      <c r="P30" s="44">
        <v>1.0026927999999999</v>
      </c>
      <c r="Q30" s="44">
        <v>1.3581000000000001E-3</v>
      </c>
      <c r="R30" s="44">
        <v>94.191258099999999</v>
      </c>
      <c r="S30" s="44">
        <v>98.120058369999995</v>
      </c>
      <c r="T30" s="44">
        <v>0.45464906300000002</v>
      </c>
      <c r="U30" s="44">
        <v>414.06658199999998</v>
      </c>
      <c r="V30" s="44">
        <v>1.7488496099999999</v>
      </c>
      <c r="W30" s="44">
        <v>1.7147886569999999</v>
      </c>
      <c r="X30" s="44">
        <v>3.4976992099999999</v>
      </c>
      <c r="Y30" s="44">
        <v>3.4295773129999998</v>
      </c>
      <c r="Z30" s="44">
        <v>2.1211895000000001E-2</v>
      </c>
      <c r="AA30" s="44">
        <v>1.531592E-3</v>
      </c>
      <c r="AB30" s="44">
        <v>70</v>
      </c>
      <c r="AC30" s="44" t="s">
        <v>25</v>
      </c>
      <c r="AD30" s="44">
        <v>5895.6949999999997</v>
      </c>
      <c r="AE30" s="44">
        <v>12.33282</v>
      </c>
      <c r="AF30" s="47">
        <v>171.31059999999999</v>
      </c>
      <c r="AG30" s="47">
        <v>0.86290999999999995</v>
      </c>
      <c r="AH30" s="44">
        <v>5.1502249999999998</v>
      </c>
      <c r="AI30" s="44">
        <v>0.48942200000000002</v>
      </c>
      <c r="AJ30" s="44">
        <v>212.1848</v>
      </c>
      <c r="AK30" s="44">
        <v>1.0610170000000001</v>
      </c>
      <c r="AL30" s="44">
        <v>24.47186</v>
      </c>
      <c r="AM30" s="44">
        <v>0.81838</v>
      </c>
      <c r="AN30" s="60"/>
      <c r="AO30" s="49">
        <f t="shared" si="4"/>
        <v>9.5995925593571636E-3</v>
      </c>
      <c r="AP30" s="49">
        <f t="shared" si="5"/>
        <v>3.4624963241530584E-5</v>
      </c>
      <c r="AQ30" s="46">
        <f t="shared" si="6"/>
        <v>1.9455861242593801E-4</v>
      </c>
      <c r="AR30" s="46">
        <f t="shared" si="7"/>
        <v>9.152618995416308E-6</v>
      </c>
    </row>
    <row r="31" spans="2:50" s="61" customFormat="1" ht="13">
      <c r="B31" s="61" t="s">
        <v>265</v>
      </c>
      <c r="C31" s="45">
        <v>1.1000000000000001</v>
      </c>
      <c r="D31" s="44">
        <v>182700.617</v>
      </c>
      <c r="E31" s="44">
        <v>528.17010800000003</v>
      </c>
      <c r="F31" s="44">
        <v>189445.04199999999</v>
      </c>
      <c r="G31" s="44">
        <v>99.784011800000002</v>
      </c>
      <c r="H31" s="44">
        <v>1849.5598230000001</v>
      </c>
      <c r="I31" s="44">
        <v>8.243934952</v>
      </c>
      <c r="J31" s="44">
        <v>5.0499250709999997</v>
      </c>
      <c r="K31" s="44">
        <v>1.290206754</v>
      </c>
      <c r="L31" s="44">
        <v>25.308767400000001</v>
      </c>
      <c r="M31" s="44">
        <v>6.2870355299999998</v>
      </c>
      <c r="N31" s="44">
        <v>22.589847720000002</v>
      </c>
      <c r="O31" s="44">
        <v>1.7370424390000001</v>
      </c>
      <c r="P31" s="44">
        <v>1.0027330000000001</v>
      </c>
      <c r="Q31" s="44">
        <v>1.3485000000000001E-3</v>
      </c>
      <c r="R31" s="44">
        <v>96.439904200000001</v>
      </c>
      <c r="S31" s="44">
        <v>98.780593719999999</v>
      </c>
      <c r="T31" s="44">
        <v>0.52478749800000002</v>
      </c>
      <c r="U31" s="44">
        <v>416.55619200000001</v>
      </c>
      <c r="V31" s="44">
        <v>2.0065407199999998</v>
      </c>
      <c r="W31" s="44">
        <v>1.976604646</v>
      </c>
      <c r="X31" s="44">
        <v>4.0130814399999997</v>
      </c>
      <c r="Y31" s="44">
        <v>3.9532092909999998</v>
      </c>
      <c r="Z31" s="44">
        <v>2.5451627000000001E-2</v>
      </c>
      <c r="AA31" s="44">
        <v>1.6840430000000001E-3</v>
      </c>
      <c r="AB31" s="44">
        <v>70</v>
      </c>
      <c r="AC31" s="44" t="s">
        <v>25</v>
      </c>
      <c r="AD31" s="44">
        <v>5833.0619999999999</v>
      </c>
      <c r="AE31" s="44">
        <v>12.48386</v>
      </c>
      <c r="AF31" s="47">
        <v>171.11709999999999</v>
      </c>
      <c r="AG31" s="47">
        <v>0.73373200000000005</v>
      </c>
      <c r="AH31" s="44">
        <v>4.914447</v>
      </c>
      <c r="AI31" s="44">
        <v>0.42803400000000003</v>
      </c>
      <c r="AJ31" s="44">
        <v>212.19990000000001</v>
      </c>
      <c r="AK31" s="44">
        <v>0.94210899999999997</v>
      </c>
      <c r="AL31" s="44">
        <v>24.703299999999999</v>
      </c>
      <c r="AM31" s="44">
        <v>0.82938699999999999</v>
      </c>
      <c r="AN31" s="60"/>
      <c r="AO31" s="49">
        <f t="shared" si="4"/>
        <v>9.7630415843767519E-3</v>
      </c>
      <c r="AP31" s="49">
        <f t="shared" si="5"/>
        <v>4.3819021145013822E-5</v>
      </c>
      <c r="AQ31" s="46">
        <f t="shared" si="6"/>
        <v>1.1924222181544346E-4</v>
      </c>
      <c r="AR31" s="46">
        <f t="shared" si="7"/>
        <v>9.1693251588810909E-6</v>
      </c>
    </row>
    <row r="32" spans="2:50" s="61" customFormat="1" ht="13">
      <c r="B32" s="61" t="s">
        <v>266</v>
      </c>
      <c r="C32" s="45">
        <v>1.2</v>
      </c>
      <c r="D32" s="44">
        <v>374708.24400000001</v>
      </c>
      <c r="E32" s="44">
        <v>599.55508899999995</v>
      </c>
      <c r="F32" s="44">
        <v>384321.04300000001</v>
      </c>
      <c r="G32" s="44">
        <v>210.56690800000001</v>
      </c>
      <c r="H32" s="44">
        <v>3790.350171</v>
      </c>
      <c r="I32" s="44">
        <v>11.26393376</v>
      </c>
      <c r="J32" s="44">
        <v>6.4834175900000002</v>
      </c>
      <c r="K32" s="44">
        <v>1.415235281</v>
      </c>
      <c r="L32" s="44">
        <v>26.995972500000001</v>
      </c>
      <c r="M32" s="44">
        <v>6.0781616100000004</v>
      </c>
      <c r="N32" s="44">
        <v>32.197210310000003</v>
      </c>
      <c r="O32" s="44">
        <v>1.8799363010000001</v>
      </c>
      <c r="P32" s="44">
        <v>1.0027731</v>
      </c>
      <c r="Q32" s="44">
        <v>1.3389000000000001E-3</v>
      </c>
      <c r="R32" s="44">
        <v>97.498758100000003</v>
      </c>
      <c r="S32" s="44">
        <v>98.858476670000002</v>
      </c>
      <c r="T32" s="44">
        <v>0.33365905099999998</v>
      </c>
      <c r="U32" s="44">
        <v>416.849513</v>
      </c>
      <c r="V32" s="44">
        <v>1.3031604400000001</v>
      </c>
      <c r="W32" s="44">
        <v>1.2565182180000001</v>
      </c>
      <c r="X32" s="44">
        <v>2.6063208800000002</v>
      </c>
      <c r="Y32" s="44">
        <v>2.5130364350000001</v>
      </c>
      <c r="Z32" s="44">
        <v>1.3247459E-2</v>
      </c>
      <c r="AA32" s="44">
        <v>7.1091899999999996E-4</v>
      </c>
      <c r="AB32" s="44">
        <v>70</v>
      </c>
      <c r="AC32" s="44" t="s">
        <v>25</v>
      </c>
      <c r="AD32" s="44">
        <v>5770.5559999999996</v>
      </c>
      <c r="AE32" s="44">
        <v>15.44064</v>
      </c>
      <c r="AF32" s="47">
        <v>170.9239</v>
      </c>
      <c r="AG32" s="47">
        <v>0.77705199999999996</v>
      </c>
      <c r="AH32" s="44">
        <v>4.6791530000000003</v>
      </c>
      <c r="AI32" s="44">
        <v>0.468393</v>
      </c>
      <c r="AJ32" s="44">
        <v>212.2149</v>
      </c>
      <c r="AK32" s="44">
        <v>0.85636900000000005</v>
      </c>
      <c r="AL32" s="44">
        <v>24.934259999999998</v>
      </c>
      <c r="AM32" s="44">
        <v>0.93156700000000003</v>
      </c>
      <c r="AN32" s="60"/>
      <c r="AO32" s="49">
        <f t="shared" si="4"/>
        <v>9.8624580673819622E-3</v>
      </c>
      <c r="AP32" s="49">
        <f t="shared" si="5"/>
        <v>2.9802617507982082E-5</v>
      </c>
      <c r="AQ32" s="46">
        <f t="shared" si="6"/>
        <v>8.3776860248581291E-5</v>
      </c>
      <c r="AR32" s="46">
        <f t="shared" si="7"/>
        <v>4.8917932027149009E-6</v>
      </c>
    </row>
    <row r="33" spans="2:58" s="61" customFormat="1" ht="13">
      <c r="B33" s="61" t="s">
        <v>267</v>
      </c>
      <c r="C33" s="45">
        <v>1.2</v>
      </c>
      <c r="D33" s="44">
        <v>207949.476</v>
      </c>
      <c r="E33" s="44">
        <v>476.410594</v>
      </c>
      <c r="F33" s="44">
        <v>209725.14499999999</v>
      </c>
      <c r="G33" s="44">
        <v>121.01578000000001</v>
      </c>
      <c r="H33" s="44">
        <v>2133.2638940000002</v>
      </c>
      <c r="I33" s="44">
        <v>8.1710318900000001</v>
      </c>
      <c r="J33" s="44">
        <v>1.7078859120000001</v>
      </c>
      <c r="K33" s="44">
        <v>1.2128444599999999</v>
      </c>
      <c r="L33" s="44">
        <v>24.2871579</v>
      </c>
      <c r="M33" s="44">
        <v>5.9994611200000003</v>
      </c>
      <c r="N33" s="44">
        <v>5.947446867</v>
      </c>
      <c r="O33" s="44">
        <v>1.5433436540000001</v>
      </c>
      <c r="P33" s="44">
        <v>1.0028132999999999</v>
      </c>
      <c r="Q33" s="44">
        <v>1.3293000000000001E-3</v>
      </c>
      <c r="R33" s="44">
        <v>99.153334799999996</v>
      </c>
      <c r="S33" s="44">
        <v>97.479489610000002</v>
      </c>
      <c r="T33" s="44">
        <v>0.43506671000000002</v>
      </c>
      <c r="U33" s="44">
        <v>411.64894900000002</v>
      </c>
      <c r="V33" s="44">
        <v>1.67827708</v>
      </c>
      <c r="W33" s="44">
        <v>1.6431258900000001</v>
      </c>
      <c r="X33" s="44">
        <v>3.35655415</v>
      </c>
      <c r="Y33" s="44">
        <v>3.2862517800000002</v>
      </c>
      <c r="Z33" s="44">
        <v>2.1176054999999999E-2</v>
      </c>
      <c r="AA33" s="44">
        <v>1.37327E-3</v>
      </c>
      <c r="AB33" s="44">
        <v>70</v>
      </c>
      <c r="AC33" s="44" t="s">
        <v>25</v>
      </c>
      <c r="AD33" s="44">
        <v>5699.6289999999999</v>
      </c>
      <c r="AE33" s="44">
        <v>15.646599999999999</v>
      </c>
      <c r="AF33" s="47">
        <v>170.61959999999999</v>
      </c>
      <c r="AG33" s="47">
        <v>0.78863000000000005</v>
      </c>
      <c r="AH33" s="44">
        <v>4.5896309999999998</v>
      </c>
      <c r="AI33" s="44">
        <v>0.46787299999999998</v>
      </c>
      <c r="AJ33" s="44">
        <v>212.2448</v>
      </c>
      <c r="AK33" s="44">
        <v>0.82114799999999999</v>
      </c>
      <c r="AL33" s="44">
        <v>25.197510000000001</v>
      </c>
      <c r="AM33" s="44">
        <v>0.94252000000000002</v>
      </c>
      <c r="AN33" s="60"/>
      <c r="AO33" s="49">
        <f t="shared" si="4"/>
        <v>1.0171712571709035E-2</v>
      </c>
      <c r="AP33" s="49">
        <f t="shared" si="5"/>
        <v>3.940028263468607E-5</v>
      </c>
      <c r="AQ33" s="46">
        <f t="shared" si="6"/>
        <v>2.8358291834772604E-5</v>
      </c>
      <c r="AR33" s="46">
        <f t="shared" si="7"/>
        <v>7.3589052447465011E-6</v>
      </c>
    </row>
    <row r="34" spans="2:58" s="61" customFormat="1" ht="13">
      <c r="B34" s="61" t="s">
        <v>268</v>
      </c>
      <c r="C34" s="45">
        <v>1.3</v>
      </c>
      <c r="D34" s="44">
        <v>337451.462</v>
      </c>
      <c r="E34" s="44">
        <v>564.13500199999999</v>
      </c>
      <c r="F34" s="44">
        <v>340350.51500000001</v>
      </c>
      <c r="G34" s="44">
        <v>210.41045199999999</v>
      </c>
      <c r="H34" s="44">
        <v>3422.5291099999999</v>
      </c>
      <c r="I34" s="44">
        <v>11.025183650000001</v>
      </c>
      <c r="J34" s="44">
        <v>2.7336383099999999</v>
      </c>
      <c r="K34" s="44">
        <v>1.4891659189999999</v>
      </c>
      <c r="L34" s="44">
        <v>25.638539000000002</v>
      </c>
      <c r="M34" s="44">
        <v>6.1353225499999997</v>
      </c>
      <c r="N34" s="44">
        <v>9.7101174270000001</v>
      </c>
      <c r="O34" s="44">
        <v>1.753142639</v>
      </c>
      <c r="P34" s="44">
        <v>1.0028534</v>
      </c>
      <c r="Q34" s="44">
        <v>1.3197E-3</v>
      </c>
      <c r="R34" s="44">
        <v>99.1482156</v>
      </c>
      <c r="S34" s="44">
        <v>98.597105069999998</v>
      </c>
      <c r="T34" s="44">
        <v>0.35783938700000001</v>
      </c>
      <c r="U34" s="44">
        <v>415.86495300000001</v>
      </c>
      <c r="V34" s="44">
        <v>1.3917018800000001</v>
      </c>
      <c r="W34" s="44">
        <v>1.3483123079999999</v>
      </c>
      <c r="X34" s="44">
        <v>2.7834037500000002</v>
      </c>
      <c r="Y34" s="44">
        <v>2.6966246150000002</v>
      </c>
      <c r="Z34" s="44">
        <v>1.3933463E-2</v>
      </c>
      <c r="AA34" s="44">
        <v>8.4278300000000005E-4</v>
      </c>
      <c r="AB34" s="44">
        <v>70</v>
      </c>
      <c r="AC34" s="44" t="s">
        <v>25</v>
      </c>
      <c r="AD34" s="44">
        <v>5691.1229999999996</v>
      </c>
      <c r="AE34" s="44">
        <v>13.135859999999999</v>
      </c>
      <c r="AF34" s="47">
        <v>170.50649999999999</v>
      </c>
      <c r="AG34" s="47">
        <v>0.77065600000000001</v>
      </c>
      <c r="AH34" s="44">
        <v>4.7386860000000004</v>
      </c>
      <c r="AI34" s="44">
        <v>0.41719899999999999</v>
      </c>
      <c r="AJ34" s="44">
        <v>212.25980000000001</v>
      </c>
      <c r="AK34" s="44">
        <v>0.87697000000000003</v>
      </c>
      <c r="AL34" s="44">
        <v>25.230129999999999</v>
      </c>
      <c r="AM34" s="44">
        <v>0.86724800000000002</v>
      </c>
      <c r="AN34" s="60"/>
      <c r="AO34" s="49">
        <f t="shared" si="4"/>
        <v>1.0055895199688473E-2</v>
      </c>
      <c r="AP34" s="49">
        <f t="shared" si="5"/>
        <v>3.2984753723846311E-5</v>
      </c>
      <c r="AQ34" s="46">
        <f t="shared" si="6"/>
        <v>2.8529756821434513E-5</v>
      </c>
      <c r="AR34" s="46">
        <f t="shared" si="7"/>
        <v>5.1510217822817214E-6</v>
      </c>
    </row>
    <row r="35" spans="2:58" s="61" customFormat="1" ht="14" thickBot="1">
      <c r="B35" s="62" t="s">
        <v>269</v>
      </c>
      <c r="C35" s="51">
        <v>1.3</v>
      </c>
      <c r="D35" s="50">
        <v>205126.30300000001</v>
      </c>
      <c r="E35" s="50">
        <v>537.85074899999995</v>
      </c>
      <c r="F35" s="50">
        <v>205425.17300000001</v>
      </c>
      <c r="G35" s="50">
        <v>100.932132</v>
      </c>
      <c r="H35" s="50">
        <v>2092.8045659999998</v>
      </c>
      <c r="I35" s="50">
        <v>8.4368848730000003</v>
      </c>
      <c r="J35" s="50">
        <v>1.4250223319999999</v>
      </c>
      <c r="K35" s="50">
        <v>1.2122294600000001</v>
      </c>
      <c r="L35" s="50">
        <v>14.4017771</v>
      </c>
      <c r="M35" s="50">
        <v>6.3809363399999999</v>
      </c>
      <c r="N35" s="50">
        <v>1.0010359689999999</v>
      </c>
      <c r="O35" s="50">
        <v>1.7694781850000001</v>
      </c>
      <c r="P35" s="50">
        <v>1.0028935999999999</v>
      </c>
      <c r="Q35" s="50">
        <v>1.3101E-3</v>
      </c>
      <c r="R35" s="50">
        <v>99.854511799999997</v>
      </c>
      <c r="S35" s="50">
        <v>98.015030490000001</v>
      </c>
      <c r="T35" s="50">
        <v>0.47136091699999999</v>
      </c>
      <c r="U35" s="50">
        <v>413.67040800000001</v>
      </c>
      <c r="V35" s="50">
        <v>1.81102305</v>
      </c>
      <c r="W35" s="50">
        <v>1.778209916</v>
      </c>
      <c r="X35" s="50">
        <v>3.6220460999999999</v>
      </c>
      <c r="Y35" s="50">
        <v>3.5564198330000001</v>
      </c>
      <c r="Z35" s="50">
        <v>1.2799717E-2</v>
      </c>
      <c r="AA35" s="50">
        <v>2.564279E-3</v>
      </c>
      <c r="AB35" s="50">
        <v>70</v>
      </c>
      <c r="AC35" s="50" t="s">
        <v>25</v>
      </c>
      <c r="AD35" s="50">
        <v>5682.6059999999998</v>
      </c>
      <c r="AE35" s="50">
        <v>13.68548</v>
      </c>
      <c r="AF35" s="52">
        <v>170.39320000000001</v>
      </c>
      <c r="AG35" s="52">
        <v>0.93104699999999996</v>
      </c>
      <c r="AH35" s="50">
        <v>4.8879450000000002</v>
      </c>
      <c r="AI35" s="50">
        <v>0.46600399999999997</v>
      </c>
      <c r="AJ35" s="50">
        <v>212.2749</v>
      </c>
      <c r="AK35" s="50">
        <v>0.97355599999999998</v>
      </c>
      <c r="AL35" s="50">
        <v>25.262799999999999</v>
      </c>
      <c r="AM35" s="50">
        <v>0.89999099999999999</v>
      </c>
      <c r="AN35" s="62"/>
      <c r="AO35" s="53">
        <f t="shared" si="4"/>
        <v>1.0187673377303178E-2</v>
      </c>
      <c r="AP35" s="53">
        <f t="shared" si="5"/>
        <v>4.1374261460247218E-5</v>
      </c>
      <c r="AQ35" s="53">
        <f t="shared" si="6"/>
        <v>4.8729956235694633E-6</v>
      </c>
      <c r="AR35" s="53">
        <f t="shared" si="7"/>
        <v>8.6137362209053866E-6</v>
      </c>
    </row>
    <row r="36" spans="2:58" ht="15.75" customHeight="1">
      <c r="B36" s="3" t="s">
        <v>134</v>
      </c>
      <c r="C36" s="3"/>
      <c r="D36" s="54"/>
      <c r="E36" s="3" t="s">
        <v>270</v>
      </c>
      <c r="F36" s="3"/>
      <c r="K36" s="3"/>
      <c r="L36" s="3"/>
      <c r="M36" s="3"/>
      <c r="N36" s="55"/>
      <c r="AC36" s="55"/>
      <c r="AD36" s="55"/>
      <c r="AE36" s="55"/>
      <c r="AF36" s="55"/>
      <c r="AG36" s="55"/>
      <c r="AH36" s="55"/>
      <c r="AN36" s="20"/>
      <c r="AO36" s="20"/>
      <c r="AP36" s="20"/>
      <c r="AQ36" s="20"/>
      <c r="AR36" s="20"/>
      <c r="AS36" s="20"/>
      <c r="AV36" s="58"/>
      <c r="AW36" s="2"/>
      <c r="AX36" s="2"/>
      <c r="AY36" s="1"/>
      <c r="AZ36" s="1"/>
      <c r="BA36" s="1"/>
      <c r="BB36" s="1"/>
      <c r="BC36" s="1"/>
      <c r="BD36" s="1"/>
      <c r="BE36" s="1"/>
      <c r="BF36" s="1"/>
    </row>
    <row r="37" spans="2:58" ht="15.75" customHeight="1">
      <c r="B37" s="3"/>
      <c r="C37" s="3"/>
      <c r="D37" s="54"/>
      <c r="E37" s="3"/>
      <c r="F37" s="3"/>
      <c r="K37" s="3"/>
      <c r="L37" s="3"/>
      <c r="M37" s="3"/>
      <c r="N37" s="55"/>
      <c r="AC37" s="55"/>
      <c r="AD37" s="55"/>
      <c r="AE37" s="55"/>
      <c r="AF37" s="55"/>
      <c r="AG37" s="55"/>
      <c r="AH37" s="55"/>
      <c r="AN37" s="20"/>
      <c r="AO37" s="20"/>
      <c r="AP37" s="20"/>
      <c r="AQ37" s="20"/>
      <c r="AR37" s="20"/>
      <c r="AS37" s="20"/>
      <c r="AV37" s="58"/>
      <c r="AW37" s="2"/>
      <c r="AX37" s="2"/>
      <c r="AY37" s="1"/>
      <c r="AZ37" s="1"/>
      <c r="BA37" s="1"/>
      <c r="BB37" s="1"/>
      <c r="BC37" s="1"/>
      <c r="BD37" s="1"/>
      <c r="BE37" s="1"/>
      <c r="BF37" s="1"/>
    </row>
    <row r="38" spans="2:58" ht="15.75" customHeight="1">
      <c r="B38" s="3"/>
      <c r="C38" s="3"/>
      <c r="D38" s="54"/>
      <c r="E38" s="3"/>
      <c r="F38" s="3"/>
      <c r="K38" s="3"/>
      <c r="L38" s="3"/>
      <c r="M38" s="3"/>
      <c r="N38" s="55"/>
      <c r="AC38" s="55"/>
      <c r="AD38" s="55"/>
      <c r="AE38" s="55"/>
      <c r="AF38" s="55"/>
      <c r="AG38" s="55"/>
      <c r="AH38" s="55"/>
      <c r="AN38" s="20"/>
      <c r="AO38" s="20"/>
      <c r="AP38" s="20"/>
      <c r="AQ38" s="20"/>
      <c r="AR38" s="20"/>
      <c r="AS38" s="20"/>
      <c r="AV38" s="58"/>
      <c r="AW38" s="2"/>
      <c r="AX38" s="2"/>
      <c r="AY38" s="1"/>
      <c r="AZ38" s="1"/>
      <c r="BA38" s="1"/>
      <c r="BB38" s="1"/>
      <c r="BC38" s="1"/>
      <c r="BD38" s="1"/>
      <c r="BE38" s="1"/>
      <c r="BF38" s="1"/>
    </row>
    <row r="39" spans="2:58" ht="15.75" customHeight="1">
      <c r="B39" s="22"/>
      <c r="C39" s="22"/>
      <c r="D39" s="22"/>
      <c r="E39" s="22"/>
      <c r="F39" s="22"/>
      <c r="G39" s="18"/>
      <c r="H39" s="18"/>
      <c r="I39" s="18"/>
      <c r="J39" s="18"/>
      <c r="K39" s="18"/>
      <c r="L39" s="18"/>
      <c r="M39" s="18"/>
      <c r="N39" s="63"/>
      <c r="O39" s="22"/>
      <c r="P39" s="18"/>
      <c r="Q39" s="18"/>
      <c r="R39" s="18"/>
      <c r="S39" s="18"/>
      <c r="T39" s="18"/>
      <c r="U39" s="18"/>
      <c r="V39" s="18"/>
      <c r="W39" s="18"/>
      <c r="X39" s="18"/>
      <c r="Y39" s="64"/>
      <c r="Z39" s="65"/>
      <c r="AA39" s="65"/>
      <c r="AB39" s="65"/>
      <c r="AC39" s="22"/>
      <c r="AD39" s="22"/>
      <c r="AE39" s="22"/>
      <c r="AF39" s="22"/>
      <c r="AG39" s="22"/>
      <c r="AH39" s="22"/>
      <c r="AI39" s="18"/>
      <c r="AJ39" s="65"/>
      <c r="AK39" s="18"/>
      <c r="AL39" s="18"/>
      <c r="AM39" s="18"/>
      <c r="AN39" s="18"/>
      <c r="AO39" s="18"/>
      <c r="AP39" s="18"/>
      <c r="AQ39" s="18"/>
      <c r="AR39" s="18"/>
      <c r="AS39" s="20"/>
      <c r="AV39" s="21"/>
      <c r="AW39" s="2"/>
      <c r="AX39" s="2"/>
      <c r="AY39" s="1"/>
      <c r="AZ39" s="1"/>
      <c r="BA39" s="1"/>
      <c r="BB39" s="1"/>
      <c r="BC39" s="1"/>
      <c r="BD39" s="1"/>
      <c r="BE39" s="1"/>
      <c r="BF39" s="1"/>
    </row>
    <row r="40" spans="2:58" ht="13">
      <c r="AC40" s="55"/>
      <c r="AD40" s="55"/>
      <c r="AE40" s="55"/>
      <c r="AF40" s="55"/>
      <c r="AG40" s="55"/>
      <c r="AH40" s="55"/>
      <c r="AJ40" s="35"/>
      <c r="AN40" s="20"/>
      <c r="AO40" s="20"/>
      <c r="AP40" s="20"/>
      <c r="AQ40" s="20"/>
      <c r="AR40" s="20"/>
      <c r="AS40" s="20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>
      <c r="B41" s="24" t="s">
        <v>59</v>
      </c>
      <c r="C41" s="24"/>
      <c r="D41" s="24"/>
      <c r="E41" s="24"/>
      <c r="F41" s="24"/>
      <c r="AN41" s="20"/>
      <c r="AO41" s="20"/>
      <c r="AP41" s="20"/>
      <c r="AQ41" s="20"/>
      <c r="AR41" s="20"/>
      <c r="AS41" s="20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>
      <c r="B42" s="1" t="s">
        <v>60</v>
      </c>
      <c r="AE42" s="35"/>
      <c r="AN42" s="20"/>
      <c r="AO42" s="20"/>
      <c r="AP42" s="20"/>
      <c r="AQ42" s="20"/>
      <c r="AR42" s="20"/>
      <c r="AS42" s="20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>
      <c r="B43" s="1" t="s">
        <v>61</v>
      </c>
      <c r="AN43" s="20"/>
      <c r="AO43" s="20"/>
      <c r="AP43" s="20"/>
      <c r="AQ43" s="20"/>
      <c r="AR43" s="20"/>
      <c r="AS43" s="20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ht="13">
      <c r="B44" s="25" t="s">
        <v>63</v>
      </c>
      <c r="C44" s="26"/>
      <c r="D44" s="26"/>
      <c r="E44" s="26"/>
      <c r="F44" s="26"/>
      <c r="AJ44" s="35"/>
      <c r="AN44" s="20"/>
      <c r="AO44" s="20"/>
      <c r="AP44" s="20"/>
      <c r="AQ44" s="20"/>
      <c r="AR44" s="20"/>
      <c r="AS44" s="20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ht="13">
      <c r="C45" s="26"/>
      <c r="D45" s="26"/>
      <c r="E45" s="26"/>
      <c r="F45" s="26"/>
      <c r="AJ45" s="35"/>
      <c r="AN45" s="20"/>
      <c r="AO45" s="20"/>
      <c r="AP45" s="20"/>
      <c r="AQ45" s="20"/>
      <c r="AR45" s="20"/>
      <c r="AS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ht="13">
      <c r="B46" s="26" t="s">
        <v>244</v>
      </c>
      <c r="C46" s="26"/>
      <c r="D46" s="26"/>
      <c r="E46" s="26"/>
      <c r="F46" s="26"/>
      <c r="AJ46" s="35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8" spans="2:58">
      <c r="B48" s="24" t="s">
        <v>65</v>
      </c>
      <c r="K48" s="24" t="s">
        <v>66</v>
      </c>
      <c r="L48" s="24"/>
      <c r="M48" s="24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50" spans="2:58">
      <c r="B50" s="24" t="s">
        <v>67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7">
      <c r="B51" s="1" t="s">
        <v>151</v>
      </c>
      <c r="F51" s="1" t="s">
        <v>69</v>
      </c>
      <c r="K51" s="1" t="s">
        <v>70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4" spans="2:58">
      <c r="B54" s="24" t="s">
        <v>71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7">
      <c r="B55" s="1" t="s">
        <v>72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7">
      <c r="B56" s="28" t="s">
        <v>73</v>
      </c>
      <c r="C56" s="28"/>
      <c r="D56" s="28"/>
      <c r="E56" s="28"/>
      <c r="F56" s="28" t="s">
        <v>74</v>
      </c>
      <c r="G56" s="28"/>
      <c r="H56" s="28"/>
      <c r="I56" s="2"/>
      <c r="J56" s="2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7">
      <c r="B57" s="28" t="s">
        <v>75</v>
      </c>
      <c r="C57" s="28"/>
      <c r="D57" s="28"/>
      <c r="E57" s="28"/>
      <c r="F57" s="28" t="s">
        <v>76</v>
      </c>
      <c r="G57" s="28"/>
      <c r="H57" s="28"/>
      <c r="I57" s="2"/>
      <c r="J57" s="2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7">
      <c r="B58" s="28" t="s">
        <v>77</v>
      </c>
      <c r="C58" s="28"/>
      <c r="D58" s="28"/>
      <c r="E58" s="28"/>
      <c r="F58" s="28" t="s">
        <v>78</v>
      </c>
      <c r="G58" s="28"/>
      <c r="H58" s="28"/>
      <c r="I58" s="2"/>
      <c r="J58" s="2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ht="17">
      <c r="B59" s="28" t="s">
        <v>79</v>
      </c>
      <c r="C59" s="28"/>
      <c r="D59" s="28"/>
      <c r="E59" s="28"/>
      <c r="F59" s="28" t="s">
        <v>80</v>
      </c>
      <c r="G59" s="28"/>
      <c r="H59" s="28"/>
      <c r="I59" s="2"/>
      <c r="J59" s="2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28" t="s">
        <v>81</v>
      </c>
      <c r="C60" s="28"/>
      <c r="D60" s="28"/>
      <c r="E60" s="28"/>
      <c r="F60" s="28" t="s">
        <v>82</v>
      </c>
      <c r="G60" s="28"/>
      <c r="H60" s="28"/>
      <c r="I60" s="2"/>
      <c r="J60" s="2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83</v>
      </c>
      <c r="C61" s="28"/>
      <c r="D61" s="28"/>
      <c r="E61" s="28"/>
      <c r="F61" s="28" t="s">
        <v>84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85</v>
      </c>
      <c r="C62" s="28"/>
      <c r="D62" s="28"/>
      <c r="E62" s="28"/>
      <c r="F62" s="28" t="s">
        <v>86</v>
      </c>
      <c r="G62" s="28"/>
      <c r="H62" s="28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4" spans="2:58">
      <c r="B64" s="24" t="s">
        <v>87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1" t="s">
        <v>88</v>
      </c>
      <c r="F65" s="1" t="s">
        <v>89</v>
      </c>
      <c r="K65" s="1" t="s">
        <v>90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1" t="s">
        <v>91</v>
      </c>
      <c r="F66" s="1" t="s">
        <v>92</v>
      </c>
      <c r="K66" s="1" t="s">
        <v>90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>
      <c r="B67" s="30" t="s">
        <v>93</v>
      </c>
      <c r="F67" s="1" t="s">
        <v>94</v>
      </c>
      <c r="K67" s="1" t="s">
        <v>95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>
      <c r="B68" s="1" t="s">
        <v>10</v>
      </c>
      <c r="F68" s="1" t="s">
        <v>96</v>
      </c>
      <c r="K68" s="1" t="s">
        <v>97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1" t="s">
        <v>98</v>
      </c>
      <c r="F69" s="1" t="s">
        <v>99</v>
      </c>
      <c r="K69" s="1" t="s">
        <v>100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2" spans="2:58">
      <c r="B72" s="24"/>
      <c r="C72" s="24"/>
      <c r="D72" s="24"/>
      <c r="E72" s="24"/>
      <c r="F72" s="24"/>
    </row>
  </sheetData>
  <mergeCells count="2">
    <mergeCell ref="B6:B7"/>
    <mergeCell ref="B22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27B5-80D8-EC4D-BB19-EAC9D675DF60}">
  <sheetPr>
    <pageSetUpPr autoPageBreaks="0"/>
  </sheetPr>
  <dimension ref="B1:BF86"/>
  <sheetViews>
    <sheetView showGridLines="0" zoomScale="80" zoomScaleNormal="80" workbookViewId="0">
      <selection activeCell="M57" sqref="M57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33203125" style="1" bestFit="1" customWidth="1"/>
    <col min="21" max="21" width="8.83203125" style="1"/>
    <col min="22" max="24" width="9.3320312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1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3" t="s">
        <v>24</v>
      </c>
      <c r="C7" s="14">
        <v>0.6</v>
      </c>
      <c r="G7" s="15">
        <v>204797.10699999999</v>
      </c>
      <c r="H7" s="15">
        <v>805.33843850000005</v>
      </c>
      <c r="I7" s="15">
        <v>9715.0418250000002</v>
      </c>
      <c r="J7" s="15">
        <v>21.839787350000002</v>
      </c>
      <c r="K7" s="15">
        <v>53.840775829999998</v>
      </c>
      <c r="L7" s="15">
        <v>2.3895719799999999</v>
      </c>
      <c r="M7" s="15">
        <v>32.268705779999998</v>
      </c>
      <c r="N7" s="15">
        <v>6.6488649430000004</v>
      </c>
      <c r="O7" s="15">
        <v>101.7281852</v>
      </c>
      <c r="P7" s="15">
        <v>2.6646141989999999</v>
      </c>
      <c r="Q7" s="15">
        <v>1.0056463</v>
      </c>
      <c r="R7" s="15">
        <v>1.5242999999999999E-3</v>
      </c>
      <c r="S7" s="15">
        <v>87</v>
      </c>
      <c r="T7" s="15">
        <v>21.080414319999999</v>
      </c>
      <c r="U7" s="15">
        <v>9.5485731000000004E-2</v>
      </c>
      <c r="V7" s="15">
        <v>6.1999999999999998E-3</v>
      </c>
      <c r="W7" s="15">
        <v>2.3999999999999998E-3</v>
      </c>
      <c r="X7" s="15">
        <v>61</v>
      </c>
      <c r="Y7" s="15" t="s">
        <v>25</v>
      </c>
      <c r="Z7" s="15">
        <v>8053.9189999999999</v>
      </c>
      <c r="AA7" s="15">
        <v>16.735289999999999</v>
      </c>
      <c r="AB7" s="15">
        <v>205.86170000000001</v>
      </c>
      <c r="AC7" s="15">
        <v>1.0017339999999999</v>
      </c>
      <c r="AD7" s="15">
        <v>8.811458</v>
      </c>
      <c r="AE7" s="15">
        <v>0.47006100000000001</v>
      </c>
      <c r="AF7" s="15">
        <v>284.47199999999998</v>
      </c>
      <c r="AG7" s="15">
        <v>1.198893</v>
      </c>
      <c r="AH7" s="15">
        <v>36.954569999999997</v>
      </c>
      <c r="AI7" s="15">
        <v>1.0606850000000001</v>
      </c>
    </row>
    <row r="8" spans="2:58" s="8" customFormat="1">
      <c r="B8" s="13" t="s">
        <v>26</v>
      </c>
      <c r="C8" s="14">
        <v>0.6</v>
      </c>
      <c r="G8" s="15">
        <v>308447.32699999999</v>
      </c>
      <c r="H8" s="15">
        <v>1004.848166</v>
      </c>
      <c r="I8" s="15">
        <v>14581.24547</v>
      </c>
      <c r="J8" s="15">
        <v>28.491611379999998</v>
      </c>
      <c r="K8" s="15">
        <v>82.913387080000007</v>
      </c>
      <c r="L8" s="15">
        <v>3.3536978579999999</v>
      </c>
      <c r="M8" s="15">
        <v>43.92188342</v>
      </c>
      <c r="N8" s="15">
        <v>5.9497370319999998</v>
      </c>
      <c r="O8" s="15">
        <v>137.7745783</v>
      </c>
      <c r="P8" s="15">
        <v>3.307626382</v>
      </c>
      <c r="Q8" s="15">
        <v>1.0052456000000001</v>
      </c>
      <c r="R8" s="15">
        <v>1.5146999999999999E-3</v>
      </c>
      <c r="S8" s="15">
        <v>88</v>
      </c>
      <c r="T8" s="15">
        <v>21.153702410000001</v>
      </c>
      <c r="U8" s="15">
        <v>8.0359279000000006E-2</v>
      </c>
      <c r="V8" s="15">
        <v>6.0000000000000001E-3</v>
      </c>
      <c r="W8" s="15">
        <v>1E-3</v>
      </c>
      <c r="X8" s="15">
        <v>61</v>
      </c>
      <c r="Y8" s="15" t="s">
        <v>25</v>
      </c>
      <c r="Z8" s="15">
        <v>7960.3829999999998</v>
      </c>
      <c r="AA8" s="15">
        <v>17.03124</v>
      </c>
      <c r="AB8" s="15">
        <v>206.30529999999999</v>
      </c>
      <c r="AC8" s="15">
        <v>1.1743110000000001</v>
      </c>
      <c r="AD8" s="15">
        <v>8.6785619999999994</v>
      </c>
      <c r="AE8" s="15">
        <v>0.51222999999999996</v>
      </c>
      <c r="AF8" s="15">
        <v>284.41660000000002</v>
      </c>
      <c r="AG8" s="15">
        <v>1.1248860000000001</v>
      </c>
      <c r="AH8" s="15">
        <v>36.483350000000002</v>
      </c>
      <c r="AI8" s="15">
        <v>1.185122</v>
      </c>
    </row>
    <row r="9" spans="2:58" s="8" customFormat="1">
      <c r="B9" s="13" t="s">
        <v>27</v>
      </c>
      <c r="C9" s="14">
        <v>0.6</v>
      </c>
      <c r="G9" s="15">
        <v>140329.35999999999</v>
      </c>
      <c r="H9" s="15">
        <v>747.65097519999995</v>
      </c>
      <c r="I9" s="15">
        <v>6674.9801260000004</v>
      </c>
      <c r="J9" s="15">
        <v>17.308121010000001</v>
      </c>
      <c r="K9" s="15">
        <v>31.28637312</v>
      </c>
      <c r="L9" s="15">
        <v>2.0537537430000001</v>
      </c>
      <c r="M9" s="15">
        <v>46.6173219</v>
      </c>
      <c r="N9" s="15">
        <v>6.3422404109999997</v>
      </c>
      <c r="O9" s="15">
        <v>61.636881369999998</v>
      </c>
      <c r="P9" s="15">
        <v>2.484773133</v>
      </c>
      <c r="Q9" s="15">
        <v>1.0048448999999999</v>
      </c>
      <c r="R9" s="15">
        <v>1.505E-3</v>
      </c>
      <c r="S9" s="15">
        <v>88</v>
      </c>
      <c r="T9" s="15">
        <v>21.02318764</v>
      </c>
      <c r="U9" s="15">
        <v>0.124568981</v>
      </c>
      <c r="V9" s="15">
        <v>1.2999999999999999E-2</v>
      </c>
      <c r="W9" s="15">
        <v>3.3E-3</v>
      </c>
      <c r="X9" s="15">
        <v>61</v>
      </c>
      <c r="Y9" s="15" t="s">
        <v>25</v>
      </c>
      <c r="Z9" s="15">
        <v>7838.1409999999996</v>
      </c>
      <c r="AA9" s="15">
        <v>18.67353</v>
      </c>
      <c r="AB9" s="15">
        <v>207.1857</v>
      </c>
      <c r="AC9" s="15">
        <v>1.2413259999999999</v>
      </c>
      <c r="AD9" s="15">
        <v>8.5413440000000005</v>
      </c>
      <c r="AE9" s="15">
        <v>0.533049</v>
      </c>
      <c r="AF9" s="15">
        <v>284.30799999999999</v>
      </c>
      <c r="AG9" s="15">
        <v>1.05454</v>
      </c>
      <c r="AH9" s="15">
        <v>35.888739999999999</v>
      </c>
      <c r="AI9" s="15">
        <v>1.1821410000000001</v>
      </c>
    </row>
    <row r="10" spans="2:58" s="8" customFormat="1">
      <c r="B10" s="13" t="s">
        <v>28</v>
      </c>
      <c r="C10" s="14">
        <v>0.6</v>
      </c>
      <c r="G10" s="15">
        <v>286533.27</v>
      </c>
      <c r="H10" s="15">
        <v>1201.30637</v>
      </c>
      <c r="I10" s="15">
        <v>13572.747359999999</v>
      </c>
      <c r="J10" s="15">
        <v>28.520417259999999</v>
      </c>
      <c r="K10" s="15">
        <v>104.548777</v>
      </c>
      <c r="L10" s="15">
        <v>2.8732053390000001</v>
      </c>
      <c r="M10" s="15">
        <v>135.58556780000001</v>
      </c>
      <c r="N10" s="15">
        <v>6.3782946520000001</v>
      </c>
      <c r="O10" s="15">
        <v>297.59721330000002</v>
      </c>
      <c r="P10" s="15">
        <v>3.949238131</v>
      </c>
      <c r="Q10" s="15">
        <v>1.0044441</v>
      </c>
      <c r="R10" s="15">
        <v>1.4953E-3</v>
      </c>
      <c r="S10" s="15">
        <v>76</v>
      </c>
      <c r="T10" s="15">
        <v>21.11092635</v>
      </c>
      <c r="U10" s="15">
        <v>9.9003215000000006E-2</v>
      </c>
      <c r="V10" s="15">
        <v>1.8599999999999998E-2</v>
      </c>
      <c r="W10" s="15">
        <v>1.6000000000000001E-3</v>
      </c>
      <c r="X10" s="15">
        <v>61</v>
      </c>
      <c r="Y10" s="15" t="s">
        <v>25</v>
      </c>
      <c r="Z10" s="15">
        <v>7808.0990000000002</v>
      </c>
      <c r="AA10" s="15">
        <v>16.897680000000001</v>
      </c>
      <c r="AB10" s="15">
        <v>207.6352</v>
      </c>
      <c r="AC10" s="15">
        <v>1.1102650000000001</v>
      </c>
      <c r="AD10" s="15">
        <v>8.535914</v>
      </c>
      <c r="AE10" s="15">
        <v>0.48061500000000001</v>
      </c>
      <c r="AF10" s="15">
        <v>284.25299999999999</v>
      </c>
      <c r="AG10" s="15">
        <v>1.061901</v>
      </c>
      <c r="AH10" s="15">
        <v>35.759070000000001</v>
      </c>
      <c r="AI10" s="15">
        <v>1.0262659999999999</v>
      </c>
    </row>
    <row r="11" spans="2:58" s="8" customFormat="1">
      <c r="B11" s="13" t="s">
        <v>29</v>
      </c>
      <c r="C11" s="14">
        <v>0.6</v>
      </c>
      <c r="G11" s="15">
        <v>394818.86</v>
      </c>
      <c r="H11" s="15">
        <v>811.55462990000001</v>
      </c>
      <c r="I11" s="15">
        <v>18742.154109999999</v>
      </c>
      <c r="J11" s="15">
        <v>35.474575770000001</v>
      </c>
      <c r="K11" s="15">
        <v>91.491269720000005</v>
      </c>
      <c r="L11" s="15">
        <v>3.8943454310000001</v>
      </c>
      <c r="M11" s="15">
        <v>134.0716563</v>
      </c>
      <c r="N11" s="15">
        <v>6.1710438520000004</v>
      </c>
      <c r="O11" s="15">
        <v>128.7114737</v>
      </c>
      <c r="P11" s="15">
        <v>2.6217023849999999</v>
      </c>
      <c r="Q11" s="15">
        <v>1.0040434</v>
      </c>
      <c r="R11" s="15">
        <v>1.4855999999999999E-3</v>
      </c>
      <c r="S11" s="15">
        <v>91</v>
      </c>
      <c r="T11" s="15">
        <v>21.065820819999999</v>
      </c>
      <c r="U11" s="15">
        <v>5.8862678000000002E-2</v>
      </c>
      <c r="V11" s="15">
        <v>1.3299999999999999E-2</v>
      </c>
      <c r="W11" s="15">
        <v>1.1000000000000001E-3</v>
      </c>
      <c r="X11" s="15">
        <v>61</v>
      </c>
      <c r="Y11" s="15" t="s">
        <v>25</v>
      </c>
      <c r="Z11" s="15">
        <v>7778.0990000000002</v>
      </c>
      <c r="AA11" s="15">
        <v>15.93258</v>
      </c>
      <c r="AB11" s="15">
        <v>208.08410000000001</v>
      </c>
      <c r="AC11" s="15">
        <v>1.022708</v>
      </c>
      <c r="AD11" s="15">
        <v>8.5304920000000006</v>
      </c>
      <c r="AE11" s="15">
        <v>0.44997399999999999</v>
      </c>
      <c r="AF11" s="15">
        <v>284.19819999999999</v>
      </c>
      <c r="AG11" s="15">
        <v>1.0979890000000001</v>
      </c>
      <c r="AH11" s="15">
        <v>35.629579999999997</v>
      </c>
      <c r="AI11" s="15">
        <v>1.1139079999999999</v>
      </c>
    </row>
    <row r="12" spans="2:58" s="8" customFormat="1">
      <c r="B12" s="13" t="s">
        <v>30</v>
      </c>
      <c r="C12" s="14">
        <v>0.6</v>
      </c>
      <c r="G12" s="15">
        <v>349597.30300000001</v>
      </c>
      <c r="H12" s="15">
        <v>1218.3410060000001</v>
      </c>
      <c r="I12" s="15">
        <v>16603.72465</v>
      </c>
      <c r="J12" s="15">
        <v>35.759830839999999</v>
      </c>
      <c r="K12" s="15">
        <v>105.6616023</v>
      </c>
      <c r="L12" s="15">
        <v>3.2125502780000001</v>
      </c>
      <c r="M12" s="15">
        <v>85.070128339999997</v>
      </c>
      <c r="N12" s="15">
        <v>6.4685760529999996</v>
      </c>
      <c r="O12" s="15">
        <v>246.65153380000001</v>
      </c>
      <c r="P12" s="15">
        <v>4.0050666579999996</v>
      </c>
      <c r="Q12" s="15">
        <v>1.0036426000000001</v>
      </c>
      <c r="R12" s="15">
        <v>1.4760000000000001E-3</v>
      </c>
      <c r="S12" s="15">
        <v>83</v>
      </c>
      <c r="T12" s="15">
        <v>21.055354149999999</v>
      </c>
      <c r="U12" s="15">
        <v>8.6259235000000004E-2</v>
      </c>
      <c r="V12" s="15">
        <v>9.4999999999999998E-3</v>
      </c>
      <c r="W12" s="15">
        <v>1.2999999999999999E-3</v>
      </c>
      <c r="X12" s="15">
        <v>61</v>
      </c>
      <c r="Y12" s="15" t="s">
        <v>25</v>
      </c>
      <c r="Z12" s="15">
        <v>7718.6940000000004</v>
      </c>
      <c r="AA12" s="15">
        <v>16.84301</v>
      </c>
      <c r="AB12" s="15">
        <v>208.97300000000001</v>
      </c>
      <c r="AC12" s="15">
        <v>1.0163530000000001</v>
      </c>
      <c r="AD12" s="15">
        <v>8.5197540000000007</v>
      </c>
      <c r="AE12" s="15">
        <v>0.46737600000000001</v>
      </c>
      <c r="AF12" s="15">
        <v>284.08949999999999</v>
      </c>
      <c r="AG12" s="15">
        <v>1.242524</v>
      </c>
      <c r="AH12" s="15">
        <v>35.538510000000002</v>
      </c>
      <c r="AI12" s="15">
        <v>1.1151530000000001</v>
      </c>
    </row>
    <row r="13" spans="2:58" s="8" customFormat="1">
      <c r="B13" s="13" t="s">
        <v>31</v>
      </c>
      <c r="C13" s="14">
        <v>0.6</v>
      </c>
      <c r="G13" s="15">
        <v>330594.03399999999</v>
      </c>
      <c r="H13" s="15">
        <v>830.46624259999999</v>
      </c>
      <c r="I13" s="15">
        <v>15593.957340000001</v>
      </c>
      <c r="J13" s="15">
        <v>32.458383410000003</v>
      </c>
      <c r="K13" s="15">
        <v>75.00719205</v>
      </c>
      <c r="L13" s="15">
        <v>3.3535818530000001</v>
      </c>
      <c r="M13" s="15">
        <v>51.521873169999999</v>
      </c>
      <c r="N13" s="15">
        <v>6.4501430739999996</v>
      </c>
      <c r="O13" s="15">
        <v>112.3548945</v>
      </c>
      <c r="P13" s="15">
        <v>2.7122270959999999</v>
      </c>
      <c r="Q13" s="15">
        <v>1.0032418999999999</v>
      </c>
      <c r="R13" s="15">
        <v>1.4663E-3</v>
      </c>
      <c r="S13" s="15">
        <v>91</v>
      </c>
      <c r="T13" s="15">
        <v>21.200137139999999</v>
      </c>
      <c r="U13" s="15">
        <v>6.9162119999999994E-2</v>
      </c>
      <c r="V13" s="15">
        <v>6.1500000000000001E-3</v>
      </c>
      <c r="W13" s="15">
        <v>1.4300000000000001E-3</v>
      </c>
      <c r="X13" s="15">
        <v>61</v>
      </c>
      <c r="Y13" s="15" t="s">
        <v>25</v>
      </c>
      <c r="Z13" s="15">
        <v>7688.6719999999996</v>
      </c>
      <c r="AA13" s="15">
        <v>18.58934</v>
      </c>
      <c r="AB13" s="15">
        <v>209.4222</v>
      </c>
      <c r="AC13" s="15">
        <v>1.0985450000000001</v>
      </c>
      <c r="AD13" s="15">
        <v>8.5143280000000008</v>
      </c>
      <c r="AE13" s="15">
        <v>0.51294799999999996</v>
      </c>
      <c r="AF13" s="15">
        <v>284.03460000000001</v>
      </c>
      <c r="AG13" s="15">
        <v>1.344546</v>
      </c>
      <c r="AH13" s="15">
        <v>35.577860000000001</v>
      </c>
      <c r="AI13" s="15">
        <v>0.99030399999999996</v>
      </c>
    </row>
    <row r="14" spans="2:58" s="8" customFormat="1" ht="14" thickBot="1">
      <c r="B14" s="11" t="s">
        <v>32</v>
      </c>
      <c r="C14" s="16">
        <v>0.6</v>
      </c>
      <c r="D14" s="11"/>
      <c r="E14" s="11"/>
      <c r="F14" s="11"/>
      <c r="G14" s="17">
        <v>257440.58799999999</v>
      </c>
      <c r="H14" s="17">
        <v>740.08119999999997</v>
      </c>
      <c r="I14" s="17">
        <v>12199.01353</v>
      </c>
      <c r="J14" s="17">
        <v>25.329633619999999</v>
      </c>
      <c r="K14" s="17">
        <v>63.123844550000001</v>
      </c>
      <c r="L14" s="17">
        <v>2.6332720940000001</v>
      </c>
      <c r="M14" s="17">
        <v>57.77648361</v>
      </c>
      <c r="N14" s="17">
        <v>7.214489779</v>
      </c>
      <c r="O14" s="17">
        <v>66.82896221</v>
      </c>
      <c r="P14" s="17">
        <v>2.4253807209999998</v>
      </c>
      <c r="Q14" s="17">
        <v>1.0028412</v>
      </c>
      <c r="R14" s="17">
        <v>1.4566E-3</v>
      </c>
      <c r="S14" s="17">
        <v>93</v>
      </c>
      <c r="T14" s="17">
        <v>21.103393950000001</v>
      </c>
      <c r="U14" s="17">
        <v>7.4836977999999998E-2</v>
      </c>
      <c r="V14" s="17">
        <v>8.8000000000000005E-3</v>
      </c>
      <c r="W14" s="17">
        <v>2E-3</v>
      </c>
      <c r="X14" s="17">
        <v>61</v>
      </c>
      <c r="Y14" s="17" t="s">
        <v>25</v>
      </c>
      <c r="Z14" s="17">
        <v>7658.692</v>
      </c>
      <c r="AA14" s="17">
        <v>20.945419999999999</v>
      </c>
      <c r="AB14" s="17">
        <v>209.8708</v>
      </c>
      <c r="AC14" s="17">
        <v>1.225255</v>
      </c>
      <c r="AD14" s="17">
        <v>8.5089089999999992</v>
      </c>
      <c r="AE14" s="17">
        <v>0.57642000000000004</v>
      </c>
      <c r="AF14" s="17">
        <v>283.97980000000001</v>
      </c>
      <c r="AG14" s="17">
        <v>1.460712</v>
      </c>
      <c r="AH14" s="17">
        <v>35.617150000000002</v>
      </c>
      <c r="AI14" s="17">
        <v>1.0914919999999999</v>
      </c>
    </row>
    <row r="15" spans="2:58">
      <c r="B15" s="3" t="s">
        <v>33</v>
      </c>
      <c r="G15" s="3" t="s">
        <v>34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>
      <c r="G16" s="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>
      <c r="G18" s="8"/>
      <c r="V18" s="2"/>
      <c r="W18" s="2"/>
      <c r="X18" s="2"/>
    </row>
    <row r="19" spans="2:35" s="1" customFormat="1" ht="14" thickBot="1">
      <c r="B19" s="4"/>
      <c r="C19" s="4"/>
      <c r="D19" s="4"/>
      <c r="E19" s="4"/>
      <c r="F19" s="4"/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s="1" customFormat="1" ht="15">
      <c r="B20" s="18" t="s">
        <v>0</v>
      </c>
      <c r="C20" s="18"/>
      <c r="D20" s="18"/>
      <c r="E20" s="18"/>
      <c r="G20" s="18" t="s">
        <v>35</v>
      </c>
      <c r="H20" s="18"/>
      <c r="I20" s="18"/>
      <c r="J20" s="18"/>
      <c r="K20" s="18"/>
      <c r="L20" s="1" t="s">
        <v>2</v>
      </c>
      <c r="V20" s="2" t="s">
        <v>3</v>
      </c>
      <c r="W20" s="2"/>
      <c r="X20" s="2"/>
    </row>
    <row r="21" spans="2:35" s="1" customFormat="1" ht="20.25" customHeight="1" thickBot="1">
      <c r="B21" s="4" t="s">
        <v>36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s="1" customFormat="1" ht="17">
      <c r="B22" s="8"/>
      <c r="C22" s="8" t="s">
        <v>5</v>
      </c>
      <c r="D22" s="8"/>
      <c r="E22" s="8"/>
      <c r="F22" s="8"/>
      <c r="G22" s="8" t="s">
        <v>6</v>
      </c>
      <c r="H22" s="8" t="s">
        <v>7</v>
      </c>
      <c r="I22" s="8" t="s">
        <v>8</v>
      </c>
      <c r="J22" s="8" t="s">
        <v>7</v>
      </c>
      <c r="K22" s="8" t="s">
        <v>9</v>
      </c>
      <c r="L22" s="8" t="s">
        <v>7</v>
      </c>
      <c r="M22" s="8" t="s">
        <v>10</v>
      </c>
      <c r="N22" s="8" t="s">
        <v>7</v>
      </c>
      <c r="O22" s="8" t="s">
        <v>11</v>
      </c>
      <c r="P22" s="8" t="s">
        <v>7</v>
      </c>
      <c r="Q22" s="9" t="s">
        <v>12</v>
      </c>
      <c r="R22" s="8" t="s">
        <v>7</v>
      </c>
      <c r="S22" s="8" t="s">
        <v>13</v>
      </c>
      <c r="T22" s="8" t="s">
        <v>14</v>
      </c>
      <c r="U22" s="8" t="s">
        <v>7</v>
      </c>
      <c r="V22" s="10" t="s">
        <v>15</v>
      </c>
      <c r="W22" s="8" t="s">
        <v>7</v>
      </c>
      <c r="X22" s="10" t="s">
        <v>16</v>
      </c>
      <c r="Y22" s="8" t="s">
        <v>17</v>
      </c>
      <c r="Z22" s="8" t="s">
        <v>18</v>
      </c>
      <c r="AA22" s="8" t="s">
        <v>7</v>
      </c>
      <c r="AB22" s="8" t="s">
        <v>19</v>
      </c>
      <c r="AC22" s="8" t="s">
        <v>7</v>
      </c>
      <c r="AD22" s="8" t="s">
        <v>9</v>
      </c>
      <c r="AE22" s="8" t="s">
        <v>7</v>
      </c>
      <c r="AF22" s="8" t="s">
        <v>10</v>
      </c>
      <c r="AG22" s="8" t="s">
        <v>7</v>
      </c>
      <c r="AH22" s="8" t="s">
        <v>11</v>
      </c>
      <c r="AI22" s="8" t="s">
        <v>7</v>
      </c>
    </row>
    <row r="23" spans="2:35" s="1" customFormat="1" ht="16" thickBot="1">
      <c r="B23" s="11"/>
      <c r="C23" s="11" t="s">
        <v>20</v>
      </c>
      <c r="D23" s="11"/>
      <c r="E23" s="11"/>
      <c r="F23" s="11"/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11" t="s">
        <v>21</v>
      </c>
      <c r="M23" s="11" t="s">
        <v>21</v>
      </c>
      <c r="N23" s="11" t="s">
        <v>21</v>
      </c>
      <c r="O23" s="11" t="s">
        <v>21</v>
      </c>
      <c r="P23" s="11" t="s">
        <v>21</v>
      </c>
      <c r="Q23" s="11"/>
      <c r="R23" s="11"/>
      <c r="S23" s="11"/>
      <c r="T23" s="11"/>
      <c r="U23" s="11"/>
      <c r="V23" s="12"/>
      <c r="W23" s="12"/>
      <c r="X23" s="12" t="s">
        <v>22</v>
      </c>
      <c r="Y23" s="11" t="s">
        <v>23</v>
      </c>
      <c r="Z23" s="11" t="s">
        <v>21</v>
      </c>
      <c r="AA23" s="11" t="s">
        <v>21</v>
      </c>
      <c r="AB23" s="11" t="s">
        <v>21</v>
      </c>
      <c r="AC23" s="11" t="s">
        <v>21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 t="s">
        <v>21</v>
      </c>
    </row>
    <row r="24" spans="2:35" s="1" customFormat="1">
      <c r="B24" s="19" t="s">
        <v>37</v>
      </c>
      <c r="C24" s="14">
        <v>0.6</v>
      </c>
      <c r="D24" s="8"/>
      <c r="E24" s="8"/>
      <c r="F24" s="8"/>
      <c r="G24" s="15">
        <v>397734.13500000001</v>
      </c>
      <c r="H24" s="15">
        <v>862.04803779999997</v>
      </c>
      <c r="I24" s="15">
        <v>18839.775320000001</v>
      </c>
      <c r="J24" s="15">
        <v>36.258500040000001</v>
      </c>
      <c r="K24" s="15">
        <v>89.811932130000002</v>
      </c>
      <c r="L24" s="15">
        <v>3.5161245980000002</v>
      </c>
      <c r="M24" s="15">
        <v>55.904396220000002</v>
      </c>
      <c r="N24" s="15">
        <v>6.6137175519999998</v>
      </c>
      <c r="O24" s="15">
        <v>110.7990611</v>
      </c>
      <c r="P24" s="15">
        <v>2.7699709010000002</v>
      </c>
      <c r="Q24" s="15">
        <v>1.002572</v>
      </c>
      <c r="R24" s="15">
        <v>1.4417E-3</v>
      </c>
      <c r="S24" s="15">
        <v>92</v>
      </c>
      <c r="T24" s="15">
        <v>21.111405439999999</v>
      </c>
      <c r="U24" s="15">
        <v>6.1192454E-2</v>
      </c>
      <c r="V24" s="15">
        <v>5.4999999999999997E-3</v>
      </c>
      <c r="W24" s="15">
        <v>1.1999999999999999E-3</v>
      </c>
      <c r="X24" s="15">
        <v>61</v>
      </c>
      <c r="Y24" s="15" t="s">
        <v>25</v>
      </c>
      <c r="Z24" s="15">
        <v>7496.7439999999997</v>
      </c>
      <c r="AA24" s="15">
        <v>20.339320000000001</v>
      </c>
      <c r="AB24" s="15">
        <v>211.4188</v>
      </c>
      <c r="AC24" s="15">
        <v>1.108007</v>
      </c>
      <c r="AD24" s="15">
        <v>8.5521569999999993</v>
      </c>
      <c r="AE24" s="15">
        <v>0.51397899999999996</v>
      </c>
      <c r="AF24" s="15">
        <v>284.00040000000001</v>
      </c>
      <c r="AG24" s="15">
        <v>1.3113509999999999</v>
      </c>
      <c r="AH24" s="15">
        <v>35.714889999999997</v>
      </c>
      <c r="AI24" s="15">
        <v>1.163332</v>
      </c>
    </row>
    <row r="25" spans="2:35" s="1" customFormat="1">
      <c r="B25" s="13" t="s">
        <v>38</v>
      </c>
      <c r="C25" s="14">
        <v>0.6</v>
      </c>
      <c r="D25" s="8"/>
      <c r="E25" s="8"/>
      <c r="F25" s="8"/>
      <c r="G25" s="15">
        <v>101506.255</v>
      </c>
      <c r="H25" s="15">
        <v>590.00102100000004</v>
      </c>
      <c r="I25" s="15">
        <v>4787.1614410000002</v>
      </c>
      <c r="J25" s="15">
        <v>13.03287609</v>
      </c>
      <c r="K25" s="15">
        <v>19.336047109999999</v>
      </c>
      <c r="L25" s="15">
        <v>2.0024977580000001</v>
      </c>
      <c r="M25" s="15">
        <v>35.562940640000001</v>
      </c>
      <c r="N25" s="15">
        <v>6.6714584739999996</v>
      </c>
      <c r="O25" s="15">
        <v>11.755735059999999</v>
      </c>
      <c r="P25" s="15">
        <v>1.9641534329999999</v>
      </c>
      <c r="Q25" s="15">
        <v>1.0027036</v>
      </c>
      <c r="R25" s="15">
        <v>1.4365000000000001E-3</v>
      </c>
      <c r="S25" s="15">
        <v>97</v>
      </c>
      <c r="T25" s="15">
        <v>21.203850490000001</v>
      </c>
      <c r="U25" s="15">
        <v>0.13609585299999999</v>
      </c>
      <c r="V25" s="15">
        <v>1.38E-2</v>
      </c>
      <c r="W25" s="15">
        <v>4.7999999999999996E-3</v>
      </c>
      <c r="X25" s="15">
        <v>61</v>
      </c>
      <c r="Y25" s="15" t="s">
        <v>25</v>
      </c>
      <c r="Z25" s="15">
        <v>7485.4560000000001</v>
      </c>
      <c r="AA25" s="15">
        <v>18.927530000000001</v>
      </c>
      <c r="AB25" s="15">
        <v>211.8974</v>
      </c>
      <c r="AC25" s="15">
        <v>1.0262039999999999</v>
      </c>
      <c r="AD25" s="15">
        <v>8.5702549999999995</v>
      </c>
      <c r="AE25" s="15">
        <v>0.48749999999999999</v>
      </c>
      <c r="AF25" s="15">
        <v>284.02999999999997</v>
      </c>
      <c r="AG25" s="15">
        <v>1.2216849999999999</v>
      </c>
      <c r="AH25" s="15">
        <v>35.735100000000003</v>
      </c>
      <c r="AI25" s="15">
        <v>1.100673</v>
      </c>
    </row>
    <row r="26" spans="2:35" s="1" customFormat="1">
      <c r="B26" s="13" t="s">
        <v>39</v>
      </c>
      <c r="C26" s="14">
        <v>0.6</v>
      </c>
      <c r="D26" s="8"/>
      <c r="E26" s="8"/>
      <c r="F26" s="8"/>
      <c r="G26" s="15">
        <v>357390.08399999997</v>
      </c>
      <c r="H26" s="15">
        <v>1924.6929829999999</v>
      </c>
      <c r="I26" s="15">
        <v>16876.18648</v>
      </c>
      <c r="J26" s="15">
        <v>34.071509390000003</v>
      </c>
      <c r="K26" s="15">
        <v>170.8085777</v>
      </c>
      <c r="L26" s="15">
        <v>3.5343290889999999</v>
      </c>
      <c r="M26" s="15">
        <v>136.58756099999999</v>
      </c>
      <c r="N26" s="15">
        <v>6.2677656080000004</v>
      </c>
      <c r="O26" s="15">
        <v>563.43777990000001</v>
      </c>
      <c r="P26" s="15">
        <v>6.3556910420000001</v>
      </c>
      <c r="Q26" s="15">
        <v>1.0028352</v>
      </c>
      <c r="R26" s="15">
        <v>1.4312999999999999E-3</v>
      </c>
      <c r="S26" s="15">
        <v>68</v>
      </c>
      <c r="T26" s="15">
        <v>21.177182670000001</v>
      </c>
      <c r="U26" s="15">
        <v>0.121798566</v>
      </c>
      <c r="V26" s="15">
        <v>1.5100000000000001E-2</v>
      </c>
      <c r="W26" s="15">
        <v>1.2999999999999999E-3</v>
      </c>
      <c r="X26" s="15">
        <v>61</v>
      </c>
      <c r="Y26" s="15" t="s">
        <v>25</v>
      </c>
      <c r="Z26" s="15">
        <v>7474.183</v>
      </c>
      <c r="AA26" s="15">
        <v>17.87106</v>
      </c>
      <c r="AB26" s="15">
        <v>212.37530000000001</v>
      </c>
      <c r="AC26" s="15">
        <v>0.95983600000000002</v>
      </c>
      <c r="AD26" s="15">
        <v>8.5883280000000006</v>
      </c>
      <c r="AE26" s="15">
        <v>0.48044700000000001</v>
      </c>
      <c r="AF26" s="15">
        <v>284.05950000000001</v>
      </c>
      <c r="AG26" s="15">
        <v>1.144501</v>
      </c>
      <c r="AH26" s="15">
        <v>35.755279999999999</v>
      </c>
      <c r="AI26" s="15">
        <v>1.055264</v>
      </c>
    </row>
    <row r="27" spans="2:35" s="1" customFormat="1">
      <c r="B27" s="13" t="s">
        <v>40</v>
      </c>
      <c r="C27" s="14">
        <v>0.6</v>
      </c>
      <c r="D27" s="8"/>
      <c r="E27" s="8"/>
      <c r="F27" s="8"/>
      <c r="G27" s="15">
        <v>135971.978</v>
      </c>
      <c r="H27" s="15">
        <v>725.38429829999995</v>
      </c>
      <c r="I27" s="15">
        <v>6481.4949610000003</v>
      </c>
      <c r="J27" s="15">
        <v>16.824344499999999</v>
      </c>
      <c r="K27" s="15">
        <v>42.347521270000001</v>
      </c>
      <c r="L27" s="15">
        <v>2.3284250499999999</v>
      </c>
      <c r="M27" s="15">
        <v>33.800383439999997</v>
      </c>
      <c r="N27" s="15">
        <v>6.3028894739999997</v>
      </c>
      <c r="O27" s="15">
        <v>81.873955080000002</v>
      </c>
      <c r="P27" s="15">
        <v>2.4102986479999999</v>
      </c>
      <c r="Q27" s="15">
        <v>1.0029668</v>
      </c>
      <c r="R27" s="15">
        <v>1.4261E-3</v>
      </c>
      <c r="S27" s="15">
        <v>85</v>
      </c>
      <c r="T27" s="15">
        <v>20.97849012</v>
      </c>
      <c r="U27" s="15">
        <v>0.12446114</v>
      </c>
      <c r="V27" s="15">
        <v>9.7000000000000003E-3</v>
      </c>
      <c r="W27" s="15">
        <v>3.3999999999999998E-3</v>
      </c>
      <c r="X27" s="15">
        <v>61</v>
      </c>
      <c r="Y27" s="15" t="s">
        <v>25</v>
      </c>
      <c r="Z27" s="15">
        <v>7451.8620000000001</v>
      </c>
      <c r="AA27" s="15">
        <v>17.05865</v>
      </c>
      <c r="AB27" s="15">
        <v>213.32169999999999</v>
      </c>
      <c r="AC27" s="15">
        <v>0.88639699999999999</v>
      </c>
      <c r="AD27" s="15">
        <v>8.6241160000000008</v>
      </c>
      <c r="AE27" s="15">
        <v>0.52465499999999998</v>
      </c>
      <c r="AF27" s="15">
        <v>284.11799999999999</v>
      </c>
      <c r="AG27" s="15">
        <v>1.0385200000000001</v>
      </c>
      <c r="AH27" s="15">
        <v>35.79524</v>
      </c>
      <c r="AI27" s="15">
        <v>1.0241020000000001</v>
      </c>
    </row>
    <row r="28" spans="2:35" s="1" customFormat="1">
      <c r="B28" s="13" t="s">
        <v>41</v>
      </c>
      <c r="C28" s="14">
        <v>0.6</v>
      </c>
      <c r="D28" s="8"/>
      <c r="E28" s="8"/>
      <c r="F28" s="8"/>
      <c r="G28" s="15">
        <v>167177.14000000001</v>
      </c>
      <c r="H28" s="15">
        <v>669.00213010000004</v>
      </c>
      <c r="I28" s="15">
        <v>7855.80656</v>
      </c>
      <c r="J28" s="15">
        <v>20.387675659999999</v>
      </c>
      <c r="K28" s="15">
        <v>36.828718619999997</v>
      </c>
      <c r="L28" s="15">
        <v>2.3575720869999999</v>
      </c>
      <c r="M28" s="15">
        <v>24.984959509999999</v>
      </c>
      <c r="N28" s="15">
        <v>6.2579871320000002</v>
      </c>
      <c r="O28" s="15">
        <v>53.625848650000002</v>
      </c>
      <c r="P28" s="15">
        <v>2.214125315</v>
      </c>
      <c r="Q28" s="15">
        <v>1.0030984000000001</v>
      </c>
      <c r="R28" s="15">
        <v>1.4208999999999999E-3</v>
      </c>
      <c r="S28" s="15">
        <v>91</v>
      </c>
      <c r="T28" s="15">
        <v>21.280709869999999</v>
      </c>
      <c r="U28" s="15">
        <v>0.101500964</v>
      </c>
      <c r="V28" s="15">
        <v>5.8999999999999999E-3</v>
      </c>
      <c r="W28" s="15">
        <v>2.8E-3</v>
      </c>
      <c r="X28" s="15">
        <v>61</v>
      </c>
      <c r="Y28" s="15" t="s">
        <v>25</v>
      </c>
      <c r="Z28" s="15">
        <v>7440.5119999999997</v>
      </c>
      <c r="AA28" s="15">
        <v>17.359120000000001</v>
      </c>
      <c r="AB28" s="15">
        <v>213.80289999999999</v>
      </c>
      <c r="AC28" s="15">
        <v>0.88355799999999995</v>
      </c>
      <c r="AD28" s="15">
        <v>8.6423129999999997</v>
      </c>
      <c r="AE28" s="15">
        <v>0.57218199999999997</v>
      </c>
      <c r="AF28" s="15">
        <v>284.14780000000002</v>
      </c>
      <c r="AG28" s="15">
        <v>1.013549</v>
      </c>
      <c r="AH28" s="15">
        <v>35.815559999999998</v>
      </c>
      <c r="AI28" s="15">
        <v>1.0400039999999999</v>
      </c>
    </row>
    <row r="29" spans="2:35" s="1" customFormat="1">
      <c r="B29" s="13" t="s">
        <v>42</v>
      </c>
      <c r="C29" s="14">
        <v>0.6</v>
      </c>
      <c r="D29" s="8"/>
      <c r="E29" s="8"/>
      <c r="F29" s="8"/>
      <c r="G29" s="15">
        <v>218366.54199999999</v>
      </c>
      <c r="H29" s="15">
        <v>999.90544880000004</v>
      </c>
      <c r="I29" s="15">
        <v>10343.482749999999</v>
      </c>
      <c r="J29" s="15">
        <v>24.03153709</v>
      </c>
      <c r="K29" s="15">
        <v>80.67604231</v>
      </c>
      <c r="L29" s="15">
        <v>2.9034397969999999</v>
      </c>
      <c r="M29" s="15">
        <v>57.564660199999999</v>
      </c>
      <c r="N29" s="15">
        <v>6.2603410229999996</v>
      </c>
      <c r="O29" s="15">
        <v>184.61397009999999</v>
      </c>
      <c r="P29" s="15">
        <v>3.3050848369999999</v>
      </c>
      <c r="Q29" s="15">
        <v>1.0032300000000001</v>
      </c>
      <c r="R29" s="15">
        <v>1.4157E-3</v>
      </c>
      <c r="S29" s="15">
        <v>80</v>
      </c>
      <c r="T29" s="15">
        <v>21.11151023</v>
      </c>
      <c r="U29" s="15">
        <v>0.10840182</v>
      </c>
      <c r="V29" s="15">
        <v>1.035E-2</v>
      </c>
      <c r="W29" s="15">
        <v>2.0899999999999998E-3</v>
      </c>
      <c r="X29" s="15">
        <v>61</v>
      </c>
      <c r="Y29" s="15" t="s">
        <v>25</v>
      </c>
      <c r="Z29" s="15">
        <v>7429.2389999999996</v>
      </c>
      <c r="AA29" s="15">
        <v>18.114609999999999</v>
      </c>
      <c r="AB29" s="15">
        <v>214.2808</v>
      </c>
      <c r="AC29" s="15">
        <v>0.90461899999999995</v>
      </c>
      <c r="AD29" s="15">
        <v>8.6603860000000008</v>
      </c>
      <c r="AE29" s="15">
        <v>0.63156599999999996</v>
      </c>
      <c r="AF29" s="15">
        <v>284.1773</v>
      </c>
      <c r="AG29" s="15">
        <v>1.010294</v>
      </c>
      <c r="AH29" s="15">
        <v>35.835740000000001</v>
      </c>
      <c r="AI29" s="15">
        <v>1.0761499999999999</v>
      </c>
    </row>
    <row r="30" spans="2:35" s="1" customFormat="1">
      <c r="B30" s="13" t="s">
        <v>43</v>
      </c>
      <c r="C30" s="14">
        <v>0.6</v>
      </c>
      <c r="D30" s="8"/>
      <c r="E30" s="8"/>
      <c r="F30" s="8"/>
      <c r="G30" s="15">
        <v>205781.96900000001</v>
      </c>
      <c r="H30" s="15">
        <v>857.08379560000003</v>
      </c>
      <c r="I30" s="15">
        <v>9799.9931350000006</v>
      </c>
      <c r="J30" s="15">
        <v>21.954745190000001</v>
      </c>
      <c r="K30" s="15">
        <v>55.487829609999999</v>
      </c>
      <c r="L30" s="15">
        <v>2.5982769819999998</v>
      </c>
      <c r="M30" s="15">
        <v>84.943034479999994</v>
      </c>
      <c r="N30" s="15">
        <v>6.3838441670000003</v>
      </c>
      <c r="O30" s="15">
        <v>67.087753109999994</v>
      </c>
      <c r="P30" s="15">
        <v>2.835805857</v>
      </c>
      <c r="Q30" s="15">
        <v>1.0033616000000001</v>
      </c>
      <c r="R30" s="15">
        <v>1.4105000000000001E-3</v>
      </c>
      <c r="S30" s="15">
        <v>91</v>
      </c>
      <c r="T30" s="15">
        <v>20.998174859999999</v>
      </c>
      <c r="U30" s="15">
        <v>9.9306412999999996E-2</v>
      </c>
      <c r="V30" s="15">
        <v>1.61E-2</v>
      </c>
      <c r="W30" s="15">
        <v>2.3E-3</v>
      </c>
      <c r="X30" s="15">
        <v>61</v>
      </c>
      <c r="Y30" s="15" t="s">
        <v>25</v>
      </c>
      <c r="Z30" s="15">
        <v>7406.8950000000004</v>
      </c>
      <c r="AA30" s="15">
        <v>20.735230000000001</v>
      </c>
      <c r="AB30" s="15">
        <v>215.22810000000001</v>
      </c>
      <c r="AC30" s="15">
        <v>1.0092669999999999</v>
      </c>
      <c r="AD30" s="15">
        <v>8.6940100000000005</v>
      </c>
      <c r="AE30" s="15">
        <v>0.63376299999999997</v>
      </c>
      <c r="AF30" s="15">
        <v>284.23590000000002</v>
      </c>
      <c r="AG30" s="15">
        <v>1.066835</v>
      </c>
      <c r="AH30" s="15">
        <v>35.87574</v>
      </c>
      <c r="AI30" s="15">
        <v>1.199579</v>
      </c>
    </row>
    <row r="31" spans="2:35" s="1" customFormat="1">
      <c r="B31" s="13" t="s">
        <v>44</v>
      </c>
      <c r="C31" s="14">
        <v>0.6</v>
      </c>
      <c r="D31" s="8"/>
      <c r="E31" s="8"/>
      <c r="F31" s="8"/>
      <c r="G31" s="15">
        <v>228113.217</v>
      </c>
      <c r="H31" s="15">
        <v>663.92247689999999</v>
      </c>
      <c r="I31" s="15">
        <v>10950.32058</v>
      </c>
      <c r="J31" s="15">
        <v>25.288442140000001</v>
      </c>
      <c r="K31" s="15">
        <v>56.243851040000003</v>
      </c>
      <c r="L31" s="15">
        <v>2.6990297609999998</v>
      </c>
      <c r="M31" s="15">
        <v>74.624123920000002</v>
      </c>
      <c r="N31" s="15">
        <v>5.9771156840000002</v>
      </c>
      <c r="O31" s="15">
        <v>52.971105450000003</v>
      </c>
      <c r="P31" s="15">
        <v>2.1851142459999999</v>
      </c>
      <c r="Q31" s="15">
        <v>1.0034932000000001</v>
      </c>
      <c r="R31" s="15">
        <v>1.4053E-3</v>
      </c>
      <c r="S31" s="15">
        <v>94</v>
      </c>
      <c r="T31" s="15">
        <v>20.831647329999999</v>
      </c>
      <c r="U31" s="15">
        <v>7.7397955000000004E-2</v>
      </c>
      <c r="V31" s="15">
        <v>1.2699999999999999E-2</v>
      </c>
      <c r="W31" s="15">
        <v>1.9E-3</v>
      </c>
      <c r="X31" s="15">
        <v>61</v>
      </c>
      <c r="Y31" s="15" t="s">
        <v>25</v>
      </c>
      <c r="Z31" s="15">
        <v>7394.5950000000003</v>
      </c>
      <c r="AA31" s="15">
        <v>22.662970000000001</v>
      </c>
      <c r="AB31" s="15">
        <v>215.74959999999999</v>
      </c>
      <c r="AC31" s="15">
        <v>1.0955060000000001</v>
      </c>
      <c r="AD31" s="15">
        <v>8.7112839999999991</v>
      </c>
      <c r="AE31" s="15">
        <v>0.56976300000000002</v>
      </c>
      <c r="AF31" s="15">
        <v>284.2681</v>
      </c>
      <c r="AG31" s="15">
        <v>1.1299619999999999</v>
      </c>
      <c r="AH31" s="15">
        <v>35.897759999999998</v>
      </c>
      <c r="AI31" s="15">
        <v>1.2910999999999999</v>
      </c>
    </row>
    <row r="32" spans="2:35" s="1" customFormat="1" ht="14" thickBot="1">
      <c r="B32" s="11" t="s">
        <v>45</v>
      </c>
      <c r="C32" s="16">
        <v>0.6</v>
      </c>
      <c r="D32" s="11"/>
      <c r="E32" s="11"/>
      <c r="F32" s="11"/>
      <c r="G32" s="17">
        <v>202052.81700000001</v>
      </c>
      <c r="H32" s="17">
        <v>828.04813279999996</v>
      </c>
      <c r="I32" s="17">
        <v>9642.1682789999995</v>
      </c>
      <c r="J32" s="17">
        <v>21.764601290000002</v>
      </c>
      <c r="K32" s="17">
        <v>47.19256206</v>
      </c>
      <c r="L32" s="17">
        <v>2.4723702439999999</v>
      </c>
      <c r="M32" s="17">
        <v>33.375475170000001</v>
      </c>
      <c r="N32" s="17">
        <v>6.146219673</v>
      </c>
      <c r="O32" s="17">
        <v>47.564486289999998</v>
      </c>
      <c r="P32" s="17">
        <v>2.7373902399999999</v>
      </c>
      <c r="Q32" s="17">
        <v>1.0036248000000001</v>
      </c>
      <c r="R32" s="17">
        <v>1.4001E-3</v>
      </c>
      <c r="S32" s="17">
        <v>93</v>
      </c>
      <c r="T32" s="17">
        <v>20.955122490000001</v>
      </c>
      <c r="U32" s="17">
        <v>9.8042530000000003E-2</v>
      </c>
      <c r="V32" s="17">
        <v>6.4000000000000003E-3</v>
      </c>
      <c r="W32" s="17">
        <v>2.2000000000000001E-3</v>
      </c>
      <c r="X32" s="17">
        <v>61</v>
      </c>
      <c r="Y32" s="17" t="s">
        <v>25</v>
      </c>
      <c r="Z32" s="17">
        <v>7383.33</v>
      </c>
      <c r="AA32" s="17">
        <v>24.646270000000001</v>
      </c>
      <c r="AB32" s="17">
        <v>216.22720000000001</v>
      </c>
      <c r="AC32" s="17">
        <v>1.1877599999999999</v>
      </c>
      <c r="AD32" s="17">
        <v>8.7271049999999999</v>
      </c>
      <c r="AE32" s="17">
        <v>0.52304899999999999</v>
      </c>
      <c r="AF32" s="17">
        <v>284.29770000000002</v>
      </c>
      <c r="AG32" s="17">
        <v>1.204137</v>
      </c>
      <c r="AH32" s="17">
        <v>35.917929999999998</v>
      </c>
      <c r="AI32" s="17">
        <v>1.3861460000000001</v>
      </c>
    </row>
    <row r="33" spans="2:35" s="1" customFormat="1">
      <c r="B33" s="3" t="s">
        <v>33</v>
      </c>
      <c r="G33" s="3" t="s">
        <v>46</v>
      </c>
      <c r="V33" s="2"/>
      <c r="W33" s="2"/>
      <c r="X33" s="2"/>
    </row>
    <row r="34" spans="2:35" s="1" customFormat="1">
      <c r="G34" s="8"/>
      <c r="V34" s="2"/>
      <c r="W34" s="2"/>
      <c r="X34" s="2"/>
    </row>
    <row r="35" spans="2:35" s="1" customFormat="1">
      <c r="G35" s="8"/>
      <c r="V35" s="2"/>
      <c r="W35" s="2"/>
      <c r="X35" s="2"/>
    </row>
    <row r="36" spans="2:35" s="1" customFormat="1">
      <c r="B36" s="20"/>
      <c r="C36" s="20"/>
      <c r="D36" s="20"/>
      <c r="E36" s="20"/>
      <c r="F36" s="20"/>
      <c r="G36" s="1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5" s="1" customFormat="1" ht="14" thickBot="1">
      <c r="B37" s="4"/>
      <c r="C37" s="4"/>
      <c r="D37" s="4"/>
      <c r="E37" s="4"/>
      <c r="F37" s="4"/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s="1" customFormat="1" ht="15">
      <c r="B38" s="18" t="s">
        <v>0</v>
      </c>
      <c r="C38" s="18"/>
      <c r="D38" s="18"/>
      <c r="E38" s="18"/>
      <c r="G38" s="18" t="s">
        <v>47</v>
      </c>
      <c r="H38" s="18"/>
      <c r="I38" s="18"/>
      <c r="J38" s="18"/>
      <c r="K38" s="18"/>
      <c r="L38" s="1" t="s">
        <v>2</v>
      </c>
      <c r="V38" s="2" t="s">
        <v>3</v>
      </c>
      <c r="W38" s="2"/>
      <c r="X38" s="2"/>
    </row>
    <row r="39" spans="2:35" s="1" customFormat="1" ht="19.5" customHeight="1" thickBot="1">
      <c r="B39" s="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s="1" customFormat="1" ht="17">
      <c r="B40" s="8"/>
      <c r="C40" s="8" t="s">
        <v>5</v>
      </c>
      <c r="D40" s="8"/>
      <c r="E40" s="8"/>
      <c r="F40" s="8"/>
      <c r="G40" s="8" t="s">
        <v>6</v>
      </c>
      <c r="H40" s="8" t="s">
        <v>7</v>
      </c>
      <c r="I40" s="8" t="s">
        <v>8</v>
      </c>
      <c r="J40" s="8" t="s">
        <v>7</v>
      </c>
      <c r="K40" s="8" t="s">
        <v>9</v>
      </c>
      <c r="L40" s="8" t="s">
        <v>7</v>
      </c>
      <c r="M40" s="8" t="s">
        <v>10</v>
      </c>
      <c r="N40" s="8" t="s">
        <v>7</v>
      </c>
      <c r="O40" s="8" t="s">
        <v>11</v>
      </c>
      <c r="P40" s="8" t="s">
        <v>7</v>
      </c>
      <c r="Q40" s="9" t="s">
        <v>12</v>
      </c>
      <c r="R40" s="8" t="s">
        <v>7</v>
      </c>
      <c r="S40" s="8" t="s">
        <v>13</v>
      </c>
      <c r="T40" s="8" t="s">
        <v>14</v>
      </c>
      <c r="U40" s="8" t="s">
        <v>7</v>
      </c>
      <c r="V40" s="10" t="s">
        <v>15</v>
      </c>
      <c r="W40" s="8" t="s">
        <v>7</v>
      </c>
      <c r="X40" s="10" t="s">
        <v>16</v>
      </c>
      <c r="Y40" s="8" t="s">
        <v>17</v>
      </c>
      <c r="Z40" s="8" t="s">
        <v>18</v>
      </c>
      <c r="AA40" s="8" t="s">
        <v>7</v>
      </c>
      <c r="AB40" s="8" t="s">
        <v>19</v>
      </c>
      <c r="AC40" s="8" t="s">
        <v>7</v>
      </c>
      <c r="AD40" s="8" t="s">
        <v>9</v>
      </c>
      <c r="AE40" s="8" t="s">
        <v>7</v>
      </c>
      <c r="AF40" s="8" t="s">
        <v>10</v>
      </c>
      <c r="AG40" s="8" t="s">
        <v>7</v>
      </c>
      <c r="AH40" s="8" t="s">
        <v>11</v>
      </c>
      <c r="AI40" s="8" t="s">
        <v>7</v>
      </c>
    </row>
    <row r="41" spans="2:35" s="1" customFormat="1" ht="16" thickBot="1">
      <c r="B41" s="11"/>
      <c r="C41" s="11" t="s">
        <v>20</v>
      </c>
      <c r="D41" s="11"/>
      <c r="E41" s="11"/>
      <c r="F41" s="11"/>
      <c r="G41" s="11" t="s">
        <v>21</v>
      </c>
      <c r="H41" s="11" t="s">
        <v>21</v>
      </c>
      <c r="I41" s="11" t="s">
        <v>21</v>
      </c>
      <c r="J41" s="11" t="s">
        <v>21</v>
      </c>
      <c r="K41" s="11" t="s">
        <v>21</v>
      </c>
      <c r="L41" s="11" t="s">
        <v>21</v>
      </c>
      <c r="M41" s="11" t="s">
        <v>21</v>
      </c>
      <c r="N41" s="11" t="s">
        <v>21</v>
      </c>
      <c r="O41" s="11" t="s">
        <v>21</v>
      </c>
      <c r="P41" s="11" t="s">
        <v>21</v>
      </c>
      <c r="Q41" s="11"/>
      <c r="R41" s="11"/>
      <c r="S41" s="11"/>
      <c r="T41" s="11"/>
      <c r="U41" s="11"/>
      <c r="V41" s="12"/>
      <c r="W41" s="12"/>
      <c r="X41" s="12" t="s">
        <v>22</v>
      </c>
      <c r="Y41" s="11" t="s">
        <v>23</v>
      </c>
      <c r="Z41" s="11" t="s">
        <v>21</v>
      </c>
      <c r="AA41" s="11" t="s">
        <v>21</v>
      </c>
      <c r="AB41" s="11" t="s">
        <v>21</v>
      </c>
      <c r="AC41" s="11" t="s">
        <v>21</v>
      </c>
      <c r="AD41" s="11" t="s">
        <v>21</v>
      </c>
      <c r="AE41" s="11" t="s">
        <v>21</v>
      </c>
      <c r="AF41" s="11" t="s">
        <v>21</v>
      </c>
      <c r="AG41" s="11" t="s">
        <v>21</v>
      </c>
      <c r="AH41" s="11" t="s">
        <v>21</v>
      </c>
      <c r="AI41" s="11" t="s">
        <v>21</v>
      </c>
    </row>
    <row r="42" spans="2:35" s="1" customFormat="1">
      <c r="B42" s="19" t="s">
        <v>49</v>
      </c>
      <c r="C42" s="14">
        <v>0.6</v>
      </c>
      <c r="D42" s="8"/>
      <c r="E42" s="8"/>
      <c r="F42" s="8"/>
      <c r="G42" s="15">
        <v>280848.47499999998</v>
      </c>
      <c r="H42" s="15">
        <v>932.01363470000001</v>
      </c>
      <c r="I42" s="15">
        <v>13332.04783</v>
      </c>
      <c r="J42" s="15">
        <v>28.823365760000002</v>
      </c>
      <c r="K42" s="15">
        <v>70.420096549999997</v>
      </c>
      <c r="L42" s="15">
        <v>3.1123942150000001</v>
      </c>
      <c r="M42" s="15">
        <v>45.553195199999998</v>
      </c>
      <c r="N42" s="15">
        <v>5.9670545119999998</v>
      </c>
      <c r="O42" s="15">
        <v>98.394270039999995</v>
      </c>
      <c r="P42" s="15">
        <v>3.0731041779999999</v>
      </c>
      <c r="Q42" s="15">
        <v>1.0037157000000001</v>
      </c>
      <c r="R42" s="15">
        <v>1.3921999999999999E-3</v>
      </c>
      <c r="S42" s="15">
        <v>91</v>
      </c>
      <c r="T42" s="15">
        <v>21.0656666</v>
      </c>
      <c r="U42" s="15">
        <v>8.3434247000000003E-2</v>
      </c>
      <c r="V42" s="15">
        <v>6.4000000000000003E-3</v>
      </c>
      <c r="W42" s="15">
        <v>1.5E-3</v>
      </c>
      <c r="X42" s="15">
        <v>61</v>
      </c>
      <c r="Y42" s="15" t="s">
        <v>25</v>
      </c>
      <c r="Z42" s="15">
        <v>7341.55</v>
      </c>
      <c r="AA42" s="15">
        <v>17.369350000000001</v>
      </c>
      <c r="AB42" s="15">
        <v>217.6865</v>
      </c>
      <c r="AC42" s="15">
        <v>0.88912599999999997</v>
      </c>
      <c r="AD42" s="15">
        <v>8.7874829999999999</v>
      </c>
      <c r="AE42" s="15">
        <v>0.500081</v>
      </c>
      <c r="AF42" s="15">
        <v>283.5607</v>
      </c>
      <c r="AG42" s="15">
        <v>0.99434900000000004</v>
      </c>
      <c r="AH42" s="15">
        <v>36.092700000000001</v>
      </c>
      <c r="AI42" s="15">
        <v>1.2587029999999999</v>
      </c>
    </row>
    <row r="43" spans="2:35" s="1" customFormat="1">
      <c r="B43" s="13" t="s">
        <v>50</v>
      </c>
      <c r="C43" s="14">
        <v>0.6</v>
      </c>
      <c r="D43" s="8"/>
      <c r="E43" s="8"/>
      <c r="F43" s="8"/>
      <c r="G43" s="15">
        <v>99358.748300000007</v>
      </c>
      <c r="H43" s="15">
        <v>686.48283030000005</v>
      </c>
      <c r="I43" s="15">
        <v>4751.4004859999995</v>
      </c>
      <c r="J43" s="15">
        <v>14.64531783</v>
      </c>
      <c r="K43" s="15">
        <v>27.361709999999999</v>
      </c>
      <c r="L43" s="15">
        <v>1.5540127370000001</v>
      </c>
      <c r="M43" s="15">
        <v>23.74572719</v>
      </c>
      <c r="N43" s="15">
        <v>5.8283587170000004</v>
      </c>
      <c r="O43" s="15">
        <v>39.063166860000003</v>
      </c>
      <c r="P43" s="15">
        <v>2.28868348</v>
      </c>
      <c r="Q43" s="15">
        <v>1.0036750000000001</v>
      </c>
      <c r="R43" s="15">
        <v>1.3895999999999999E-3</v>
      </c>
      <c r="S43" s="15">
        <v>89</v>
      </c>
      <c r="T43" s="15">
        <v>20.911465710000002</v>
      </c>
      <c r="U43" s="15">
        <v>0.15820569900000001</v>
      </c>
      <c r="V43" s="15">
        <v>9.2999999999999992E-3</v>
      </c>
      <c r="W43" s="15">
        <v>4.1999999999999997E-3</v>
      </c>
      <c r="X43" s="15">
        <v>61</v>
      </c>
      <c r="Y43" s="15" t="s">
        <v>25</v>
      </c>
      <c r="Z43" s="15">
        <v>7355.16</v>
      </c>
      <c r="AA43" s="15">
        <v>15.210760000000001</v>
      </c>
      <c r="AB43" s="15">
        <v>218.0309</v>
      </c>
      <c r="AC43" s="15">
        <v>0.90307999999999999</v>
      </c>
      <c r="AD43" s="15">
        <v>8.8033149999999996</v>
      </c>
      <c r="AE43" s="15">
        <v>0.53744599999999998</v>
      </c>
      <c r="AF43" s="15">
        <v>283.27780000000001</v>
      </c>
      <c r="AG43" s="15">
        <v>0.92435599999999996</v>
      </c>
      <c r="AH43" s="15">
        <v>36.14884</v>
      </c>
      <c r="AI43" s="15">
        <v>1.196431</v>
      </c>
    </row>
    <row r="44" spans="2:35" s="1" customFormat="1">
      <c r="B44" s="13" t="s">
        <v>51</v>
      </c>
      <c r="C44" s="14">
        <v>0.6</v>
      </c>
      <c r="D44" s="8"/>
      <c r="E44" s="8"/>
      <c r="F44" s="8"/>
      <c r="G44" s="15">
        <v>157441.65</v>
      </c>
      <c r="H44" s="15">
        <v>794.46160810000003</v>
      </c>
      <c r="I44" s="15">
        <v>7413.7210100000002</v>
      </c>
      <c r="J44" s="15">
        <v>16.624649609999999</v>
      </c>
      <c r="K44" s="15">
        <v>39.597379109999999</v>
      </c>
      <c r="L44" s="15">
        <v>2.449254163</v>
      </c>
      <c r="M44" s="15">
        <v>19.76968085</v>
      </c>
      <c r="N44" s="15">
        <v>5.7586369389999996</v>
      </c>
      <c r="O44" s="15">
        <v>63.668248689999999</v>
      </c>
      <c r="P44" s="15">
        <v>2.6339271279999998</v>
      </c>
      <c r="Q44" s="15">
        <v>1.0036342</v>
      </c>
      <c r="R44" s="15">
        <v>1.3868999999999999E-3</v>
      </c>
      <c r="S44" s="15">
        <v>89</v>
      </c>
      <c r="T44" s="15">
        <v>21.236522099999998</v>
      </c>
      <c r="U44" s="15">
        <v>0.11726571199999999</v>
      </c>
      <c r="V44" s="15">
        <v>5.0000000000000001E-3</v>
      </c>
      <c r="W44" s="15">
        <v>2.7000000000000001E-3</v>
      </c>
      <c r="X44" s="15">
        <v>61</v>
      </c>
      <c r="Y44" s="15" t="s">
        <v>25</v>
      </c>
      <c r="Z44" s="15">
        <v>7368.7889999999998</v>
      </c>
      <c r="AA44" s="15">
        <v>16.668669999999999</v>
      </c>
      <c r="AB44" s="15">
        <v>218.37569999999999</v>
      </c>
      <c r="AC44" s="15">
        <v>1.0159899999999999</v>
      </c>
      <c r="AD44" s="15">
        <v>8.8191679999999995</v>
      </c>
      <c r="AE44" s="15">
        <v>0.58853500000000003</v>
      </c>
      <c r="AF44" s="15">
        <v>282.99459999999999</v>
      </c>
      <c r="AG44" s="15">
        <v>0.886853</v>
      </c>
      <c r="AH44" s="15">
        <v>36.205069999999999</v>
      </c>
      <c r="AI44" s="15">
        <v>1.15232</v>
      </c>
    </row>
    <row r="45" spans="2:35" s="1" customFormat="1">
      <c r="B45" s="13" t="s">
        <v>52</v>
      </c>
      <c r="C45" s="14">
        <v>0.6</v>
      </c>
      <c r="D45" s="8"/>
      <c r="E45" s="8"/>
      <c r="F45" s="8"/>
      <c r="G45" s="15">
        <v>188362.31</v>
      </c>
      <c r="H45" s="15">
        <v>717.54107669999996</v>
      </c>
      <c r="I45" s="15">
        <v>8866.5175330000002</v>
      </c>
      <c r="J45" s="15">
        <v>21.84827151</v>
      </c>
      <c r="K45" s="15">
        <v>49.030792120000001</v>
      </c>
      <c r="L45" s="15">
        <v>2.6614104040000002</v>
      </c>
      <c r="M45" s="15">
        <v>32.625860639999999</v>
      </c>
      <c r="N45" s="15">
        <v>5.8273874860000001</v>
      </c>
      <c r="O45" s="15">
        <v>76.935633429999996</v>
      </c>
      <c r="P45" s="15">
        <v>2.3674821810000002</v>
      </c>
      <c r="Q45" s="15">
        <v>1.0035935</v>
      </c>
      <c r="R45" s="15">
        <v>1.3843E-3</v>
      </c>
      <c r="S45" s="15">
        <v>89</v>
      </c>
      <c r="T45" s="15">
        <v>21.244226879999999</v>
      </c>
      <c r="U45" s="15">
        <v>9.6382368999999996E-2</v>
      </c>
      <c r="V45" s="15">
        <v>6.7999999999999996E-3</v>
      </c>
      <c r="W45" s="15">
        <v>2.3E-3</v>
      </c>
      <c r="X45" s="15">
        <v>61</v>
      </c>
      <c r="Y45" s="15" t="s">
        <v>25</v>
      </c>
      <c r="Z45" s="15">
        <v>7403.8680000000004</v>
      </c>
      <c r="AA45" s="15">
        <v>16.731089999999998</v>
      </c>
      <c r="AB45" s="15">
        <v>218.8339</v>
      </c>
      <c r="AC45" s="15">
        <v>1.0747549999999999</v>
      </c>
      <c r="AD45" s="15">
        <v>8.9984669999999998</v>
      </c>
      <c r="AE45" s="15">
        <v>0.56733100000000003</v>
      </c>
      <c r="AF45" s="15">
        <v>282.4341</v>
      </c>
      <c r="AG45" s="15">
        <v>0.92107899999999998</v>
      </c>
      <c r="AH45" s="15">
        <v>36.316310000000001</v>
      </c>
      <c r="AI45" s="15">
        <v>1.1264019999999999</v>
      </c>
    </row>
    <row r="46" spans="2:35" s="1" customFormat="1">
      <c r="B46" s="13" t="s">
        <v>53</v>
      </c>
      <c r="C46" s="14">
        <v>0.6</v>
      </c>
      <c r="D46" s="8"/>
      <c r="E46" s="8"/>
      <c r="F46" s="8"/>
      <c r="G46" s="15">
        <v>253962.61799999999</v>
      </c>
      <c r="H46" s="15">
        <v>949.96089900000004</v>
      </c>
      <c r="I46" s="15">
        <v>12051.15294</v>
      </c>
      <c r="J46" s="15">
        <v>24.552349230000001</v>
      </c>
      <c r="K46" s="15">
        <v>67.509423420000005</v>
      </c>
      <c r="L46" s="15">
        <v>2.3373308819999998</v>
      </c>
      <c r="M46" s="15">
        <v>41.789969409999998</v>
      </c>
      <c r="N46" s="15">
        <v>5.9642400420000001</v>
      </c>
      <c r="O46" s="15">
        <v>114.45027090000001</v>
      </c>
      <c r="P46" s="15">
        <v>3.1336874890000002</v>
      </c>
      <c r="Q46" s="15">
        <v>1.0035528</v>
      </c>
      <c r="R46" s="15">
        <v>1.3817E-3</v>
      </c>
      <c r="S46" s="15">
        <v>88</v>
      </c>
      <c r="T46" s="15">
        <v>21.07371959</v>
      </c>
      <c r="U46" s="15">
        <v>8.9761471999999995E-2</v>
      </c>
      <c r="V46" s="15">
        <v>6.4000000000000003E-3</v>
      </c>
      <c r="W46" s="15">
        <v>1.6999999999999999E-3</v>
      </c>
      <c r="X46" s="15">
        <v>61</v>
      </c>
      <c r="Y46" s="15" t="s">
        <v>25</v>
      </c>
      <c r="Z46" s="15">
        <v>7425.86</v>
      </c>
      <c r="AA46" s="15">
        <v>15.20468</v>
      </c>
      <c r="AB46" s="15">
        <v>218.95050000000001</v>
      </c>
      <c r="AC46" s="15">
        <v>0.97249099999999999</v>
      </c>
      <c r="AD46" s="15">
        <v>9.1659269999999999</v>
      </c>
      <c r="AE46" s="15">
        <v>0.50684700000000005</v>
      </c>
      <c r="AF46" s="15">
        <v>282.1497</v>
      </c>
      <c r="AG46" s="15">
        <v>0.98971100000000001</v>
      </c>
      <c r="AH46" s="15">
        <v>36.37276</v>
      </c>
      <c r="AI46" s="15">
        <v>1.1458520000000001</v>
      </c>
    </row>
    <row r="47" spans="2:35" s="1" customFormat="1">
      <c r="B47" s="13" t="s">
        <v>54</v>
      </c>
      <c r="C47" s="14">
        <v>0.6</v>
      </c>
      <c r="D47" s="8"/>
      <c r="E47" s="8"/>
      <c r="F47" s="8"/>
      <c r="G47" s="15">
        <v>454154.20799999998</v>
      </c>
      <c r="H47" s="15">
        <v>1296.8732849999999</v>
      </c>
      <c r="I47" s="15">
        <v>21599.30746</v>
      </c>
      <c r="J47" s="15">
        <v>37.616356349999997</v>
      </c>
      <c r="K47" s="15">
        <v>134.49319740000001</v>
      </c>
      <c r="L47" s="15">
        <v>3.8728496689999998</v>
      </c>
      <c r="M47" s="15">
        <v>80.573757709999995</v>
      </c>
      <c r="N47" s="15">
        <v>6.1692885080000002</v>
      </c>
      <c r="O47" s="15">
        <v>274.06496499999997</v>
      </c>
      <c r="P47" s="15">
        <v>4.2237945659999996</v>
      </c>
      <c r="Q47" s="15">
        <v>1.0035121</v>
      </c>
      <c r="R47" s="15">
        <v>1.379E-3</v>
      </c>
      <c r="S47" s="15">
        <v>85</v>
      </c>
      <c r="T47" s="15">
        <v>21.02633191</v>
      </c>
      <c r="U47" s="15">
        <v>7.0327790000000001E-2</v>
      </c>
      <c r="V47" s="15">
        <v>6.8999999999999999E-3</v>
      </c>
      <c r="W47" s="15">
        <v>1E-3</v>
      </c>
      <c r="X47" s="15">
        <v>61</v>
      </c>
      <c r="Y47" s="15" t="s">
        <v>25</v>
      </c>
      <c r="Z47" s="15">
        <v>7447.7169999999996</v>
      </c>
      <c r="AA47" s="15">
        <v>17.300699999999999</v>
      </c>
      <c r="AB47" s="15">
        <v>219.06639999999999</v>
      </c>
      <c r="AC47" s="15">
        <v>0.90575600000000001</v>
      </c>
      <c r="AD47" s="15">
        <v>9.3323599999999995</v>
      </c>
      <c r="AE47" s="15">
        <v>0.480157</v>
      </c>
      <c r="AF47" s="15">
        <v>281.86709999999999</v>
      </c>
      <c r="AG47" s="15">
        <v>1.0846180000000001</v>
      </c>
      <c r="AH47" s="15">
        <v>36.428870000000003</v>
      </c>
      <c r="AI47" s="15">
        <v>1.185905</v>
      </c>
    </row>
    <row r="48" spans="2:35" s="1" customFormat="1">
      <c r="B48" s="13" t="s">
        <v>55</v>
      </c>
      <c r="C48" s="14">
        <v>0.6</v>
      </c>
      <c r="D48" s="8"/>
      <c r="E48" s="8"/>
      <c r="F48" s="8"/>
      <c r="G48" s="15">
        <v>124248.439</v>
      </c>
      <c r="H48" s="15">
        <v>818.45700950000003</v>
      </c>
      <c r="I48" s="15">
        <v>5879.8873190000004</v>
      </c>
      <c r="J48" s="15">
        <v>16.229496919999999</v>
      </c>
      <c r="K48" s="15">
        <v>34.949378449999998</v>
      </c>
      <c r="L48" s="15">
        <v>2.1318518000000002</v>
      </c>
      <c r="M48" s="15">
        <v>27.79249231</v>
      </c>
      <c r="N48" s="15">
        <v>5.9641588309999998</v>
      </c>
      <c r="O48" s="15">
        <v>83.667269989999994</v>
      </c>
      <c r="P48" s="15">
        <v>2.7273546579999999</v>
      </c>
      <c r="Q48" s="15">
        <v>1.0034714</v>
      </c>
      <c r="R48" s="15">
        <v>1.3764000000000001E-3</v>
      </c>
      <c r="S48" s="15">
        <v>83</v>
      </c>
      <c r="T48" s="15">
        <v>21.131091900000001</v>
      </c>
      <c r="U48" s="15">
        <v>0.15092181099999999</v>
      </c>
      <c r="V48" s="15">
        <v>8.8000000000000005E-3</v>
      </c>
      <c r="W48" s="15">
        <v>3.5000000000000001E-3</v>
      </c>
      <c r="X48" s="15">
        <v>61</v>
      </c>
      <c r="Y48" s="15" t="s">
        <v>25</v>
      </c>
      <c r="Z48" s="15">
        <v>7491.5510000000004</v>
      </c>
      <c r="AA48" s="15">
        <v>19.30893</v>
      </c>
      <c r="AB48" s="15">
        <v>219.2963</v>
      </c>
      <c r="AC48" s="15">
        <v>0.90319300000000002</v>
      </c>
      <c r="AD48" s="15">
        <v>9.6623739999999998</v>
      </c>
      <c r="AE48" s="15">
        <v>0.53946300000000003</v>
      </c>
      <c r="AF48" s="15">
        <v>281.34620000000001</v>
      </c>
      <c r="AG48" s="15">
        <v>0.98824699999999999</v>
      </c>
      <c r="AH48" s="15">
        <v>36.540120000000002</v>
      </c>
      <c r="AI48" s="15">
        <v>1.318111</v>
      </c>
    </row>
    <row r="49" spans="2:58">
      <c r="B49" s="13" t="s">
        <v>56</v>
      </c>
      <c r="C49" s="14">
        <v>0.6</v>
      </c>
      <c r="D49" s="8"/>
      <c r="E49" s="8"/>
      <c r="F49" s="8"/>
      <c r="G49" s="15">
        <v>239689.96900000001</v>
      </c>
      <c r="H49" s="15">
        <v>784.02909079999995</v>
      </c>
      <c r="I49" s="15">
        <v>11336.30932</v>
      </c>
      <c r="J49" s="15">
        <v>23.087676510000001</v>
      </c>
      <c r="K49" s="15">
        <v>46.79127424</v>
      </c>
      <c r="L49" s="15">
        <v>2.4256044480000001</v>
      </c>
      <c r="M49" s="15">
        <v>71.73157406</v>
      </c>
      <c r="N49" s="15">
        <v>5.7719104979999996</v>
      </c>
      <c r="O49" s="15">
        <v>65.787492229999998</v>
      </c>
      <c r="P49" s="15">
        <v>2.587819348</v>
      </c>
      <c r="Q49" s="15">
        <v>1.0034307</v>
      </c>
      <c r="R49" s="15">
        <v>1.3737000000000001E-3</v>
      </c>
      <c r="S49" s="15">
        <v>92</v>
      </c>
      <c r="T49" s="15">
        <v>21.143562899999999</v>
      </c>
      <c r="U49" s="15">
        <v>8.1470846E-2</v>
      </c>
      <c r="V49" s="15">
        <v>1.18E-2</v>
      </c>
      <c r="W49" s="15">
        <v>1.8E-3</v>
      </c>
      <c r="X49" s="15">
        <v>61</v>
      </c>
      <c r="Y49" s="15" t="s">
        <v>25</v>
      </c>
      <c r="Z49" s="15">
        <v>7513.942</v>
      </c>
      <c r="AA49" s="15">
        <v>21.094239999999999</v>
      </c>
      <c r="AB49" s="15">
        <v>219.41239999999999</v>
      </c>
      <c r="AC49" s="15">
        <v>0.96780500000000003</v>
      </c>
      <c r="AD49" s="15">
        <v>9.8290360000000003</v>
      </c>
      <c r="AE49" s="15">
        <v>0.61522500000000002</v>
      </c>
      <c r="AF49" s="15">
        <v>281.1037</v>
      </c>
      <c r="AG49" s="15">
        <v>0.88462499999999999</v>
      </c>
      <c r="AH49" s="15">
        <v>36.596299999999999</v>
      </c>
      <c r="AI49" s="15">
        <v>1.4065179999999999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ht="14" thickBot="1">
      <c r="B50" s="11" t="s">
        <v>57</v>
      </c>
      <c r="C50" s="16">
        <v>0.6</v>
      </c>
      <c r="D50" s="11"/>
      <c r="E50" s="11"/>
      <c r="F50" s="11"/>
      <c r="G50" s="17">
        <v>67060.080900000001</v>
      </c>
      <c r="H50" s="17">
        <v>502.37744509999999</v>
      </c>
      <c r="I50" s="17">
        <v>3114.0263150000001</v>
      </c>
      <c r="J50" s="17">
        <v>10.62432518</v>
      </c>
      <c r="K50" s="17">
        <v>13.177877759999999</v>
      </c>
      <c r="L50" s="17">
        <v>1.489389844</v>
      </c>
      <c r="M50" s="17">
        <v>1.810531286</v>
      </c>
      <c r="N50" s="17">
        <v>7.0592001350000002</v>
      </c>
      <c r="O50" s="17">
        <v>9.7921097269999997</v>
      </c>
      <c r="P50" s="17">
        <v>1.6735636009999999</v>
      </c>
      <c r="Q50" s="17">
        <v>1.0028793</v>
      </c>
      <c r="R50" s="17">
        <v>1.2708999999999999E-3</v>
      </c>
      <c r="S50" s="17">
        <v>96</v>
      </c>
      <c r="T50" s="17">
        <v>21.534847209999999</v>
      </c>
      <c r="U50" s="17">
        <v>0.177269869</v>
      </c>
      <c r="V50" s="17">
        <v>1.1000000000000001E-3</v>
      </c>
      <c r="W50" s="17">
        <v>7.7999999999999996E-3</v>
      </c>
      <c r="X50" s="17">
        <v>77</v>
      </c>
      <c r="Y50" s="17" t="s">
        <v>25</v>
      </c>
      <c r="Z50" s="17">
        <v>4860.1040000000003</v>
      </c>
      <c r="AA50" s="17">
        <v>14.64964</v>
      </c>
      <c r="AB50" s="17">
        <v>164.0583</v>
      </c>
      <c r="AC50" s="17">
        <v>0.77543200000000001</v>
      </c>
      <c r="AD50" s="17">
        <v>5.3711599999999997</v>
      </c>
      <c r="AE50" s="17">
        <v>0.425008</v>
      </c>
      <c r="AF50" s="17">
        <v>203.75040000000001</v>
      </c>
      <c r="AG50" s="17">
        <v>0.88041000000000003</v>
      </c>
      <c r="AH50" s="17">
        <v>23.244309999999999</v>
      </c>
      <c r="AI50" s="17">
        <v>0.88041000000000003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B51" s="3" t="s">
        <v>33</v>
      </c>
      <c r="G51" s="3" t="s">
        <v>58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>
      <c r="G52" s="8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>
      <c r="G53" s="8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s="20" customFormat="1">
      <c r="B54" s="22"/>
      <c r="C54" s="18"/>
      <c r="D54" s="18"/>
      <c r="E54" s="18"/>
      <c r="F54" s="18"/>
      <c r="G54" s="18"/>
      <c r="H54" s="18"/>
      <c r="I54" s="22"/>
      <c r="J54" s="18"/>
      <c r="K54" s="18"/>
      <c r="L54" s="22"/>
      <c r="M54" s="18"/>
      <c r="N54" s="18"/>
      <c r="O54" s="18"/>
      <c r="P54" s="18"/>
      <c r="Q54" s="18"/>
      <c r="R54" s="18"/>
      <c r="S54" s="18"/>
      <c r="T54" s="18"/>
      <c r="U54" s="18"/>
      <c r="V54" s="23"/>
      <c r="W54" s="23"/>
      <c r="X54" s="23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2:58" s="20" customFormat="1">
      <c r="V55" s="21"/>
      <c r="W55" s="21"/>
      <c r="X55" s="21"/>
    </row>
    <row r="56" spans="2:58">
      <c r="B56" s="24" t="s">
        <v>59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60</v>
      </c>
      <c r="N57" s="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" t="s">
        <v>61</v>
      </c>
      <c r="N58" s="2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ht="15">
      <c r="B59" s="1" t="s">
        <v>62</v>
      </c>
    </row>
    <row r="60" spans="2:58">
      <c r="B60" s="25" t="s">
        <v>63</v>
      </c>
    </row>
    <row r="62" spans="2:58">
      <c r="B62" s="26" t="s">
        <v>64</v>
      </c>
    </row>
    <row r="64" spans="2:58">
      <c r="B64" s="24" t="s">
        <v>65</v>
      </c>
      <c r="K64" s="24" t="s">
        <v>66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>
      <c r="T65" s="27"/>
      <c r="U65" s="27"/>
    </row>
    <row r="66" spans="2:58">
      <c r="B66" s="24" t="s">
        <v>67</v>
      </c>
      <c r="T66" s="27"/>
      <c r="U66" s="2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7">
      <c r="B67" s="1" t="s">
        <v>68</v>
      </c>
      <c r="G67" s="1" t="s">
        <v>69</v>
      </c>
      <c r="K67" s="1" t="s">
        <v>70</v>
      </c>
      <c r="T67" s="27"/>
      <c r="U67" s="27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>
      <c r="T68" s="27"/>
      <c r="U68" s="27"/>
    </row>
    <row r="69" spans="2:58">
      <c r="B69" s="24" t="s">
        <v>71</v>
      </c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1" t="s">
        <v>72</v>
      </c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73</v>
      </c>
      <c r="C71" s="28"/>
      <c r="D71" s="28"/>
      <c r="E71" s="28"/>
      <c r="F71" s="28"/>
      <c r="G71" s="28" t="s">
        <v>74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75</v>
      </c>
      <c r="C72" s="28"/>
      <c r="D72" s="28"/>
      <c r="E72" s="28"/>
      <c r="F72" s="28"/>
      <c r="G72" s="28" t="s">
        <v>76</v>
      </c>
      <c r="H72" s="28"/>
      <c r="I72" s="28"/>
      <c r="J72" s="2"/>
      <c r="K72" s="2"/>
      <c r="T72" s="27"/>
      <c r="U72" s="27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77</v>
      </c>
      <c r="C73" s="28"/>
      <c r="D73" s="28"/>
      <c r="E73" s="28"/>
      <c r="F73" s="28"/>
      <c r="G73" s="28" t="s">
        <v>78</v>
      </c>
      <c r="H73" s="28"/>
      <c r="I73" s="28"/>
      <c r="J73" s="2"/>
      <c r="K73" s="2"/>
      <c r="T73" s="27"/>
      <c r="U73" s="27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79</v>
      </c>
      <c r="C74" s="28"/>
      <c r="D74" s="28"/>
      <c r="E74" s="28"/>
      <c r="F74" s="28"/>
      <c r="G74" s="28" t="s">
        <v>80</v>
      </c>
      <c r="H74" s="28"/>
      <c r="I74" s="28"/>
      <c r="J74" s="2"/>
      <c r="K74" s="2"/>
      <c r="T74" s="29"/>
      <c r="U74" s="2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81</v>
      </c>
      <c r="C75" s="28"/>
      <c r="D75" s="28"/>
      <c r="E75" s="28"/>
      <c r="F75" s="28"/>
      <c r="G75" s="28" t="s">
        <v>82</v>
      </c>
      <c r="H75" s="28"/>
      <c r="I75" s="28"/>
      <c r="J75" s="2"/>
      <c r="K75" s="2"/>
      <c r="T75" s="29"/>
      <c r="U75" s="29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7">
      <c r="B76" s="28" t="s">
        <v>83</v>
      </c>
      <c r="C76" s="28"/>
      <c r="D76" s="28"/>
      <c r="E76" s="28"/>
      <c r="F76" s="28"/>
      <c r="G76" s="28" t="s">
        <v>84</v>
      </c>
      <c r="H76" s="28"/>
      <c r="I76" s="28"/>
      <c r="J76" s="2"/>
      <c r="K76" s="2"/>
      <c r="T76" s="27"/>
      <c r="U76" s="27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 ht="17">
      <c r="B77" s="28" t="s">
        <v>85</v>
      </c>
      <c r="C77" s="28"/>
      <c r="D77" s="28"/>
      <c r="E77" s="28"/>
      <c r="F77" s="28"/>
      <c r="G77" s="28" t="s">
        <v>86</v>
      </c>
      <c r="H77" s="28"/>
      <c r="I77" s="28"/>
      <c r="T77" s="27"/>
      <c r="U77" s="27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>
      <c r="T78" s="27"/>
      <c r="U78" s="27"/>
    </row>
    <row r="79" spans="2:58">
      <c r="B79" s="24" t="s">
        <v>87</v>
      </c>
      <c r="S79" s="20"/>
      <c r="T79" s="29"/>
      <c r="U79" s="2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7">
      <c r="B80" s="1" t="s">
        <v>88</v>
      </c>
      <c r="G80" s="1" t="s">
        <v>89</v>
      </c>
      <c r="K80" s="1" t="s">
        <v>90</v>
      </c>
      <c r="S80" s="20"/>
      <c r="T80" s="29"/>
      <c r="U80" s="29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7">
      <c r="B81" s="1" t="s">
        <v>91</v>
      </c>
      <c r="G81" s="1" t="s">
        <v>92</v>
      </c>
      <c r="K81" s="1" t="s">
        <v>90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5">
      <c r="B82" s="30" t="s">
        <v>93</v>
      </c>
      <c r="G82" s="1" t="s">
        <v>94</v>
      </c>
      <c r="K82" s="1" t="s">
        <v>95</v>
      </c>
      <c r="S82" s="20"/>
      <c r="T82" s="20"/>
      <c r="U82" s="20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ht="15">
      <c r="B83" s="1" t="s">
        <v>10</v>
      </c>
      <c r="G83" s="1" t="s">
        <v>96</v>
      </c>
      <c r="K83" s="1" t="s">
        <v>97</v>
      </c>
      <c r="S83" s="20"/>
      <c r="T83" s="20"/>
      <c r="U83" s="20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2:58" ht="17">
      <c r="B84" s="1" t="s">
        <v>98</v>
      </c>
      <c r="G84" s="1" t="s">
        <v>99</v>
      </c>
      <c r="K84" s="1" t="s">
        <v>100</v>
      </c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6" spans="2:58">
      <c r="B86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B4E5-7ABC-5A49-92E7-E6679542B0ED}">
  <sheetPr>
    <pageSetUpPr autoPageBreaks="0"/>
  </sheetPr>
  <dimension ref="B2:BF77"/>
  <sheetViews>
    <sheetView showGridLines="0" zoomScale="80" zoomScaleNormal="80" workbookViewId="0">
      <selection activeCell="M57" sqref="M57"/>
    </sheetView>
  </sheetViews>
  <sheetFormatPr baseColWidth="10" defaultColWidth="8.83203125" defaultRowHeight="15"/>
  <cols>
    <col min="1" max="1" width="8.83203125" style="1"/>
    <col min="2" max="2" width="9.1640625" style="1" customWidth="1"/>
    <col min="3" max="3" width="9" style="1" customWidth="1"/>
    <col min="4" max="4" width="11.1640625" style="1" bestFit="1" customWidth="1"/>
    <col min="5" max="5" width="6.6640625" style="1" customWidth="1"/>
    <col min="6" max="6" width="11.33203125" style="1" customWidth="1"/>
    <col min="7" max="7" width="10.5" style="1" bestFit="1" customWidth="1"/>
    <col min="8" max="8" width="11.33203125" style="1" bestFit="1" customWidth="1"/>
    <col min="9" max="9" width="9.1640625" style="1" customWidth="1"/>
    <col min="10" max="14" width="11.1640625" style="1" customWidth="1"/>
    <col min="15" max="15" width="9.1640625" style="1" customWidth="1"/>
    <col min="16" max="18" width="8.83203125" style="1"/>
    <col min="19" max="19" width="10.83203125" style="1" bestFit="1" customWidth="1"/>
    <col min="20" max="23" width="10.1640625" style="1" customWidth="1"/>
    <col min="24" max="24" width="8.83203125" style="1"/>
    <col min="25" max="25" width="10.33203125" style="34" bestFit="1" customWidth="1"/>
    <col min="26" max="26" width="11.16406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3" width="8.83203125" style="1"/>
    <col min="44" max="44" width="11.5" style="1" bestFit="1" customWidth="1"/>
    <col min="45" max="45" width="8.83203125" style="1"/>
    <col min="46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S2" s="20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101</v>
      </c>
      <c r="C3" s="18"/>
      <c r="D3" s="18" t="s">
        <v>102</v>
      </c>
      <c r="E3" s="18"/>
      <c r="F3" s="18"/>
      <c r="G3" s="18"/>
      <c r="H3" s="18"/>
      <c r="I3" s="1" t="s">
        <v>103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S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S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105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111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114</v>
      </c>
      <c r="X6" s="14" t="s">
        <v>115</v>
      </c>
      <c r="Y6" s="14" t="s">
        <v>116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3"/>
      <c r="AO6" s="13" t="s">
        <v>118</v>
      </c>
      <c r="AP6" s="8" t="s">
        <v>110</v>
      </c>
      <c r="AQ6" s="8" t="s">
        <v>119</v>
      </c>
      <c r="AR6" s="8" t="s">
        <v>110</v>
      </c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 t="s">
        <v>121</v>
      </c>
      <c r="X7" s="16" t="s">
        <v>121</v>
      </c>
      <c r="Y7" s="16" t="s">
        <v>121</v>
      </c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</row>
    <row r="8" spans="2:58" s="44" customFormat="1" ht="13">
      <c r="B8" s="44" t="s">
        <v>122</v>
      </c>
      <c r="C8" s="45">
        <v>0.5</v>
      </c>
      <c r="D8" s="44">
        <v>43678.3917</v>
      </c>
      <c r="E8" s="44">
        <v>536.54414599999996</v>
      </c>
      <c r="F8" s="44">
        <v>48735.025699999998</v>
      </c>
      <c r="G8" s="44">
        <v>47.533753699999998</v>
      </c>
      <c r="H8" s="44">
        <v>371.92671840000003</v>
      </c>
      <c r="I8" s="44">
        <v>4.2553957919999998</v>
      </c>
      <c r="J8" s="44">
        <v>2.8156628060000002</v>
      </c>
      <c r="K8" s="44">
        <v>0.91063866000000004</v>
      </c>
      <c r="L8" s="46">
        <v>33.221021899999997</v>
      </c>
      <c r="M8" s="44">
        <v>8.3049882099999994</v>
      </c>
      <c r="N8" s="44">
        <v>16.936742760000001</v>
      </c>
      <c r="O8" s="44">
        <v>1.7899539179999999</v>
      </c>
      <c r="P8" s="44">
        <v>1.0051045000000001</v>
      </c>
      <c r="Q8" s="44">
        <v>1.2233000000000001E-3</v>
      </c>
      <c r="R8" s="44">
        <v>89.624230499999996</v>
      </c>
      <c r="S8" s="44">
        <v>117.4381661</v>
      </c>
      <c r="T8" s="44">
        <v>1.97143552</v>
      </c>
      <c r="U8" s="44">
        <v>496.15408170000001</v>
      </c>
      <c r="V8" s="44">
        <v>7.2981632899999997</v>
      </c>
      <c r="W8" s="44">
        <v>7.2839466169999998</v>
      </c>
      <c r="X8" s="44">
        <v>14.596326599999999</v>
      </c>
      <c r="Y8" s="44">
        <v>14.567893229999999</v>
      </c>
      <c r="Z8" s="44">
        <v>0.16613783800000001</v>
      </c>
      <c r="AA8" s="44">
        <v>1.2283811E-2</v>
      </c>
      <c r="AB8" s="44">
        <v>85</v>
      </c>
      <c r="AC8" s="44" t="s">
        <v>25</v>
      </c>
      <c r="AD8" s="44">
        <v>6858.6350000000002</v>
      </c>
      <c r="AE8" s="44">
        <v>15.312010000000001</v>
      </c>
      <c r="AF8" s="47">
        <v>168.75120000000001</v>
      </c>
      <c r="AG8" s="47">
        <v>0.94421699999999997</v>
      </c>
      <c r="AH8" s="44">
        <v>5.8603730000000001</v>
      </c>
      <c r="AI8" s="44">
        <v>0.43044199999999999</v>
      </c>
      <c r="AJ8" s="44">
        <v>199.1961</v>
      </c>
      <c r="AK8" s="44">
        <v>0.88612199999999997</v>
      </c>
      <c r="AL8" s="44">
        <v>28.74165</v>
      </c>
      <c r="AM8" s="44">
        <v>1.1751069999999999</v>
      </c>
      <c r="AN8" s="48"/>
      <c r="AO8" s="49">
        <f>H8/F8</f>
        <v>7.6316101829818064E-3</v>
      </c>
      <c r="AP8" s="49">
        <f>AO8*(SQRT(SUMSQ(G8/F8,I8/H8)))</f>
        <v>8.7633683896992131E-5</v>
      </c>
      <c r="AQ8" s="46">
        <f>N8/F8</f>
        <v>3.4752711251776364E-4</v>
      </c>
      <c r="AR8" s="46">
        <f>AQ8*(SQRT(SUMSQ(G8/F8,O8/N8)))</f>
        <v>3.6729849175820346E-5</v>
      </c>
    </row>
    <row r="9" spans="2:58" s="44" customFormat="1" ht="13">
      <c r="B9" s="44" t="s">
        <v>123</v>
      </c>
      <c r="C9" s="45">
        <v>0.8</v>
      </c>
      <c r="D9" s="44">
        <v>239733.30300000001</v>
      </c>
      <c r="E9" s="44">
        <v>641.43614500000001</v>
      </c>
      <c r="F9" s="44">
        <v>245467.057</v>
      </c>
      <c r="G9" s="44">
        <v>130.80895000000001</v>
      </c>
      <c r="H9" s="44">
        <v>1731.146135</v>
      </c>
      <c r="I9" s="44">
        <v>7.1074375889999999</v>
      </c>
      <c r="J9" s="44">
        <v>3.8585891810000001</v>
      </c>
      <c r="K9" s="44">
        <v>1.038456877</v>
      </c>
      <c r="L9" s="44">
        <v>81.105347800000004</v>
      </c>
      <c r="M9" s="44">
        <v>7.6946025699999998</v>
      </c>
      <c r="N9" s="44">
        <v>19.204694870000001</v>
      </c>
      <c r="O9" s="44">
        <v>2.1031895180000002</v>
      </c>
      <c r="P9" s="44">
        <v>1.0055343999999999</v>
      </c>
      <c r="Q9" s="44">
        <v>1.219E-3</v>
      </c>
      <c r="R9" s="44">
        <v>97.664145300000001</v>
      </c>
      <c r="S9" s="44">
        <v>138.48241830000001</v>
      </c>
      <c r="T9" s="44">
        <v>0.67863624099999997</v>
      </c>
      <c r="U9" s="44">
        <v>572.28186149999999</v>
      </c>
      <c r="V9" s="44">
        <v>2.45850569</v>
      </c>
      <c r="W9" s="44">
        <v>2.4040104750000002</v>
      </c>
      <c r="X9" s="44">
        <v>4.91701137</v>
      </c>
      <c r="Y9" s="44">
        <v>4.8080209500000004</v>
      </c>
      <c r="Z9" s="44">
        <v>8.7142236999999997E-2</v>
      </c>
      <c r="AA9" s="44">
        <v>1.1421090000000001E-3</v>
      </c>
      <c r="AB9" s="44">
        <v>85</v>
      </c>
      <c r="AC9" s="44" t="s">
        <v>25</v>
      </c>
      <c r="AD9" s="44">
        <v>6832.76</v>
      </c>
      <c r="AE9" s="44">
        <v>14.525130000000001</v>
      </c>
      <c r="AF9" s="47">
        <v>168.5472</v>
      </c>
      <c r="AG9" s="47">
        <v>0.81426500000000002</v>
      </c>
      <c r="AH9" s="44">
        <v>5.8859450000000004</v>
      </c>
      <c r="AI9" s="44">
        <v>0.43680400000000003</v>
      </c>
      <c r="AJ9" s="44">
        <v>199.0915</v>
      </c>
      <c r="AK9" s="44">
        <v>0.83162700000000001</v>
      </c>
      <c r="AL9" s="44">
        <v>28.5075</v>
      </c>
      <c r="AM9" s="44">
        <v>0.99311199999999999</v>
      </c>
      <c r="AN9" s="48"/>
      <c r="AO9" s="49">
        <f t="shared" ref="AO9:AO19" si="0">H9/F9</f>
        <v>7.0524581023513879E-3</v>
      </c>
      <c r="AP9" s="49">
        <f t="shared" ref="AP9:AP19" si="1">AO9*(SQRT(SUMSQ(G9/F9,I9/H9)))</f>
        <v>2.919763701342509E-5</v>
      </c>
      <c r="AQ9" s="46">
        <f t="shared" ref="AQ9:AQ19" si="2">N9/F9</f>
        <v>7.8237361480241319E-5</v>
      </c>
      <c r="AR9" s="46">
        <f t="shared" ref="AR9:AR19" si="3">AQ9*(SQRT(SUMSQ(G9/F9,O9/N9)))</f>
        <v>8.5682145836701484E-6</v>
      </c>
    </row>
    <row r="10" spans="2:58" s="44" customFormat="1" ht="13">
      <c r="B10" s="44" t="s">
        <v>124</v>
      </c>
      <c r="C10" s="45">
        <v>0.9</v>
      </c>
      <c r="D10" s="44">
        <v>142613.13200000001</v>
      </c>
      <c r="E10" s="44">
        <v>496.82361300000002</v>
      </c>
      <c r="F10" s="44">
        <v>145520.94099999999</v>
      </c>
      <c r="G10" s="44">
        <v>101.460593</v>
      </c>
      <c r="H10" s="44">
        <v>1302.0140060000001</v>
      </c>
      <c r="I10" s="44">
        <v>7.4679965240000001</v>
      </c>
      <c r="J10" s="44">
        <v>1.2573421250000001</v>
      </c>
      <c r="K10" s="44">
        <v>1.133507515</v>
      </c>
      <c r="L10" s="44">
        <v>64.470155099999999</v>
      </c>
      <c r="M10" s="44">
        <v>8.5130376099999996</v>
      </c>
      <c r="N10" s="44">
        <v>9.7394481610000003</v>
      </c>
      <c r="O10" s="44">
        <v>1.62896518</v>
      </c>
      <c r="P10" s="44">
        <v>1.0059644000000001</v>
      </c>
      <c r="Q10" s="44">
        <v>1.2145999999999999E-3</v>
      </c>
      <c r="R10" s="44">
        <v>98.001793000000006</v>
      </c>
      <c r="S10" s="44">
        <v>109.53271700000001</v>
      </c>
      <c r="T10" s="44">
        <v>0.73505215599999996</v>
      </c>
      <c r="U10" s="44">
        <v>466.70699589999998</v>
      </c>
      <c r="V10" s="44">
        <v>2.7939624099999998</v>
      </c>
      <c r="W10" s="44">
        <v>2.7604197579999998</v>
      </c>
      <c r="X10" s="44">
        <v>5.5879248199999996</v>
      </c>
      <c r="Y10" s="44">
        <v>5.5208395159999997</v>
      </c>
      <c r="Z10" s="44">
        <v>9.2099231000000004E-2</v>
      </c>
      <c r="AA10" s="44">
        <v>2.1341160000000001E-3</v>
      </c>
      <c r="AB10" s="44">
        <v>85</v>
      </c>
      <c r="AC10" s="44" t="s">
        <v>25</v>
      </c>
      <c r="AD10" s="44">
        <v>6806.9210000000003</v>
      </c>
      <c r="AE10" s="44">
        <v>17.153739999999999</v>
      </c>
      <c r="AF10" s="47">
        <v>168.34350000000001</v>
      </c>
      <c r="AG10" s="47">
        <v>0.87721099999999996</v>
      </c>
      <c r="AH10" s="44">
        <v>5.9114810000000002</v>
      </c>
      <c r="AI10" s="44">
        <v>0.49112699999999998</v>
      </c>
      <c r="AJ10" s="44">
        <v>198.98699999999999</v>
      </c>
      <c r="AK10" s="44">
        <v>0.79496699999999998</v>
      </c>
      <c r="AL10" s="44">
        <v>28.273669999999999</v>
      </c>
      <c r="AM10" s="44">
        <v>1.0439350000000001</v>
      </c>
      <c r="AN10" s="48"/>
      <c r="AO10" s="49">
        <f t="shared" si="0"/>
        <v>8.9472621400929521E-3</v>
      </c>
      <c r="AP10" s="49">
        <f t="shared" si="1"/>
        <v>5.1696814046529561E-5</v>
      </c>
      <c r="AQ10" s="46">
        <f t="shared" si="2"/>
        <v>6.6928155453585206E-5</v>
      </c>
      <c r="AR10" s="46">
        <f t="shared" si="3"/>
        <v>1.1194123144530987E-5</v>
      </c>
    </row>
    <row r="11" spans="2:58" s="44" customFormat="1" ht="13">
      <c r="B11" s="44" t="s">
        <v>125</v>
      </c>
      <c r="C11" s="45">
        <v>0.9</v>
      </c>
      <c r="D11" s="44">
        <v>76286.030599999998</v>
      </c>
      <c r="E11" s="44">
        <v>550.05567399999995</v>
      </c>
      <c r="F11" s="44">
        <v>77556.248600000006</v>
      </c>
      <c r="G11" s="44">
        <v>54.002778499999998</v>
      </c>
      <c r="H11" s="44">
        <v>779.28334219999999</v>
      </c>
      <c r="I11" s="44">
        <v>5.3959629009999999</v>
      </c>
      <c r="J11" s="44">
        <v>0.70849178599999996</v>
      </c>
      <c r="K11" s="44">
        <v>0.89013117900000005</v>
      </c>
      <c r="L11" s="44">
        <v>24.556365199999998</v>
      </c>
      <c r="M11" s="44">
        <v>8.0188759699999999</v>
      </c>
      <c r="N11" s="44">
        <v>4.2544813680000004</v>
      </c>
      <c r="O11" s="44">
        <v>1.8334564339999999</v>
      </c>
      <c r="P11" s="44">
        <v>1.0063944</v>
      </c>
      <c r="Q11" s="44">
        <v>1.2102E-3</v>
      </c>
      <c r="R11" s="44">
        <v>98.362197800000004</v>
      </c>
      <c r="S11" s="44">
        <v>97.892546240000001</v>
      </c>
      <c r="T11" s="44">
        <v>0.978611334</v>
      </c>
      <c r="U11" s="44">
        <v>422.45634209999997</v>
      </c>
      <c r="V11" s="44">
        <v>3.7868239099999998</v>
      </c>
      <c r="W11" s="44">
        <v>3.7661327600000001</v>
      </c>
      <c r="X11" s="44">
        <v>7.5736478099999998</v>
      </c>
      <c r="Y11" s="44">
        <v>7.5322655200000002</v>
      </c>
      <c r="Z11" s="44">
        <v>5.8611337999999999E-2</v>
      </c>
      <c r="AA11" s="44">
        <v>6.6558470000000003E-3</v>
      </c>
      <c r="AB11" s="44">
        <v>85</v>
      </c>
      <c r="AC11" s="44" t="s">
        <v>25</v>
      </c>
      <c r="AD11" s="44">
        <v>6754.4690000000001</v>
      </c>
      <c r="AE11" s="44">
        <v>17.756679999999999</v>
      </c>
      <c r="AF11" s="47">
        <v>168.10230000000001</v>
      </c>
      <c r="AG11" s="47">
        <v>0.89947600000000005</v>
      </c>
      <c r="AH11" s="44">
        <v>6.1024419999999999</v>
      </c>
      <c r="AI11" s="44">
        <v>0.49794699999999997</v>
      </c>
      <c r="AJ11" s="44">
        <v>198.7801</v>
      </c>
      <c r="AK11" s="44">
        <v>0.78338099999999999</v>
      </c>
      <c r="AL11" s="44">
        <v>27.950530000000001</v>
      </c>
      <c r="AM11" s="44">
        <v>1.1120129999999999</v>
      </c>
      <c r="AN11" s="48"/>
      <c r="AO11" s="49">
        <f t="shared" si="0"/>
        <v>1.0047976227153409E-2</v>
      </c>
      <c r="AP11" s="49">
        <f t="shared" si="1"/>
        <v>6.9925728324592387E-5</v>
      </c>
      <c r="AQ11" s="46">
        <f t="shared" si="2"/>
        <v>5.4856719410742619E-5</v>
      </c>
      <c r="AR11" s="46">
        <f t="shared" si="3"/>
        <v>2.3640375345155138E-5</v>
      </c>
    </row>
    <row r="12" spans="2:58" s="44" customFormat="1" ht="13">
      <c r="B12" s="44" t="s">
        <v>126</v>
      </c>
      <c r="C12" s="45">
        <v>1</v>
      </c>
      <c r="D12" s="44">
        <v>126205.613</v>
      </c>
      <c r="E12" s="44">
        <v>469.71396499999997</v>
      </c>
      <c r="F12" s="44">
        <v>126528.686</v>
      </c>
      <c r="G12" s="44">
        <v>80.374581500000005</v>
      </c>
      <c r="H12" s="44">
        <v>1290.2778499999999</v>
      </c>
      <c r="I12" s="44">
        <v>7.4626246160000003</v>
      </c>
      <c r="J12" s="44">
        <v>-0.68859442000000004</v>
      </c>
      <c r="K12" s="44">
        <v>1.1064458610000001</v>
      </c>
      <c r="L12" s="44">
        <v>52.575524100000003</v>
      </c>
      <c r="M12" s="44">
        <v>8.1829149500000007</v>
      </c>
      <c r="N12" s="44">
        <v>1.08210111</v>
      </c>
      <c r="O12" s="44">
        <v>1.5500608010000001</v>
      </c>
      <c r="P12" s="44">
        <v>1.0068244</v>
      </c>
      <c r="Q12" s="44">
        <v>1.2057999999999999E-3</v>
      </c>
      <c r="R12" s="44">
        <v>99.744664900000004</v>
      </c>
      <c r="S12" s="44">
        <v>97.812741220000007</v>
      </c>
      <c r="T12" s="44">
        <v>0.67273192699999995</v>
      </c>
      <c r="U12" s="44">
        <v>422.14919070000002</v>
      </c>
      <c r="V12" s="44">
        <v>2.6193765299999998</v>
      </c>
      <c r="W12" s="44">
        <v>2.5894122429999999</v>
      </c>
      <c r="X12" s="44">
        <v>5.2387530599999996</v>
      </c>
      <c r="Y12" s="44">
        <v>5.1788244849999998</v>
      </c>
      <c r="Z12" s="44">
        <v>7.5790245000000006E-2</v>
      </c>
      <c r="AA12" s="44">
        <v>2.2743059999999998E-3</v>
      </c>
      <c r="AB12" s="44">
        <v>85</v>
      </c>
      <c r="AC12" s="44" t="s">
        <v>25</v>
      </c>
      <c r="AD12" s="44">
        <v>6712.9780000000001</v>
      </c>
      <c r="AE12" s="44">
        <v>14.80109</v>
      </c>
      <c r="AF12" s="47">
        <v>168.0436</v>
      </c>
      <c r="AG12" s="47">
        <v>0.82694000000000001</v>
      </c>
      <c r="AH12" s="44">
        <v>6.3601939999999999</v>
      </c>
      <c r="AI12" s="44">
        <v>0.42252899999999999</v>
      </c>
      <c r="AJ12" s="44">
        <v>198.62049999999999</v>
      </c>
      <c r="AK12" s="44">
        <v>0.83074899999999996</v>
      </c>
      <c r="AL12" s="44">
        <v>27.811140000000002</v>
      </c>
      <c r="AM12" s="44">
        <v>0.91514099999999998</v>
      </c>
      <c r="AN12" s="48"/>
      <c r="AO12" s="49">
        <f t="shared" si="0"/>
        <v>1.0197512443937021E-2</v>
      </c>
      <c r="AP12" s="49">
        <f t="shared" si="1"/>
        <v>5.933436478786216E-5</v>
      </c>
      <c r="AQ12" s="46">
        <f t="shared" si="2"/>
        <v>8.552219612871029E-6</v>
      </c>
      <c r="AR12" s="46">
        <f t="shared" si="3"/>
        <v>1.2250668227211545E-5</v>
      </c>
    </row>
    <row r="13" spans="2:58" s="44" customFormat="1" ht="13">
      <c r="B13" s="44" t="s">
        <v>127</v>
      </c>
      <c r="C13" s="45">
        <v>1.1000000000000001</v>
      </c>
      <c r="D13" s="44">
        <v>85685.162500000006</v>
      </c>
      <c r="E13" s="44">
        <v>538.89239199999997</v>
      </c>
      <c r="F13" s="44">
        <v>85999.618100000007</v>
      </c>
      <c r="G13" s="44">
        <v>67.985906499999999</v>
      </c>
      <c r="H13" s="44">
        <v>878.25947389999999</v>
      </c>
      <c r="I13" s="44">
        <v>6.1155376490000002</v>
      </c>
      <c r="J13" s="44">
        <v>-0.47120197600000002</v>
      </c>
      <c r="K13" s="44">
        <v>0.98501019499999998</v>
      </c>
      <c r="L13" s="44">
        <v>49.714595899999999</v>
      </c>
      <c r="M13" s="44">
        <v>8.3722942800000002</v>
      </c>
      <c r="N13" s="44">
        <v>1.0532409490000001</v>
      </c>
      <c r="O13" s="44">
        <v>1.790549932</v>
      </c>
      <c r="P13" s="44">
        <v>1.0072543</v>
      </c>
      <c r="Q13" s="44">
        <v>1.2014E-3</v>
      </c>
      <c r="R13" s="44">
        <v>99.634352300000003</v>
      </c>
      <c r="S13" s="44">
        <v>97.562468749999994</v>
      </c>
      <c r="T13" s="44">
        <v>0.91543042500000005</v>
      </c>
      <c r="U13" s="44">
        <v>421.18561030000001</v>
      </c>
      <c r="V13" s="44">
        <v>3.54743882</v>
      </c>
      <c r="W13" s="44">
        <v>3.525461199</v>
      </c>
      <c r="X13" s="44">
        <v>7.0948776499999999</v>
      </c>
      <c r="Y13" s="44">
        <v>7.0509223990000001</v>
      </c>
      <c r="Z13" s="44">
        <v>0.105286821</v>
      </c>
      <c r="AA13" s="44">
        <v>3.7191749999999999E-3</v>
      </c>
      <c r="AB13" s="44">
        <v>85</v>
      </c>
      <c r="AC13" s="44" t="s">
        <v>25</v>
      </c>
      <c r="AD13" s="44">
        <v>6685.7889999999998</v>
      </c>
      <c r="AE13" s="44">
        <v>16.312049999999999</v>
      </c>
      <c r="AF13" s="47">
        <v>168.0051</v>
      </c>
      <c r="AG13" s="47">
        <v>0.96526000000000001</v>
      </c>
      <c r="AH13" s="44">
        <v>6.529102</v>
      </c>
      <c r="AI13" s="44">
        <v>0.422155</v>
      </c>
      <c r="AJ13" s="44">
        <v>198.51599999999999</v>
      </c>
      <c r="AK13" s="44">
        <v>0.88488900000000004</v>
      </c>
      <c r="AL13" s="44">
        <v>27.71979</v>
      </c>
      <c r="AM13" s="44">
        <v>0.88261000000000001</v>
      </c>
      <c r="AN13" s="48"/>
      <c r="AO13" s="49">
        <f t="shared" si="0"/>
        <v>1.0212364813978168E-2</v>
      </c>
      <c r="AP13" s="49">
        <f t="shared" si="1"/>
        <v>7.1568029694752276E-5</v>
      </c>
      <c r="AQ13" s="46">
        <f t="shared" si="2"/>
        <v>1.2247042164481426E-5</v>
      </c>
      <c r="AR13" s="46">
        <f t="shared" si="3"/>
        <v>2.082044275485419E-5</v>
      </c>
    </row>
    <row r="14" spans="2:58" s="44" customFormat="1" ht="13">
      <c r="B14" s="44" t="s">
        <v>128</v>
      </c>
      <c r="C14" s="45">
        <v>1.2</v>
      </c>
      <c r="D14" s="44">
        <v>72102.342499999999</v>
      </c>
      <c r="E14" s="44">
        <v>518.65343800000005</v>
      </c>
      <c r="F14" s="44">
        <v>72601.929099999994</v>
      </c>
      <c r="G14" s="44">
        <v>57.099818599999999</v>
      </c>
      <c r="H14" s="44">
        <v>736.60909590000006</v>
      </c>
      <c r="I14" s="44">
        <v>4.7966669990000002</v>
      </c>
      <c r="J14" s="44">
        <v>-0.57701960900000004</v>
      </c>
      <c r="K14" s="44">
        <v>1.023421242</v>
      </c>
      <c r="L14" s="44">
        <v>53.124130399999999</v>
      </c>
      <c r="M14" s="44">
        <v>7.88876022</v>
      </c>
      <c r="N14" s="44">
        <v>1.6733204180000001</v>
      </c>
      <c r="O14" s="44">
        <v>1.7266226760000001</v>
      </c>
      <c r="P14" s="44">
        <v>1.0072386</v>
      </c>
      <c r="Q14" s="44">
        <v>1.1812000000000001E-3</v>
      </c>
      <c r="R14" s="44">
        <v>99.311882499999996</v>
      </c>
      <c r="S14" s="44">
        <v>97.88413276</v>
      </c>
      <c r="T14" s="44">
        <v>0.94976523899999998</v>
      </c>
      <c r="U14" s="44">
        <v>422.42396300000001</v>
      </c>
      <c r="V14" s="44">
        <v>3.6764982900000001</v>
      </c>
      <c r="W14" s="44">
        <v>3.655185581</v>
      </c>
      <c r="X14" s="44">
        <v>7.3529965800000001</v>
      </c>
      <c r="Y14" s="44">
        <v>7.310371162</v>
      </c>
      <c r="Z14" s="44">
        <v>0.13414290300000001</v>
      </c>
      <c r="AA14" s="44">
        <v>3.8315379999999998E-3</v>
      </c>
      <c r="AB14" s="44">
        <v>85</v>
      </c>
      <c r="AC14" s="44" t="s">
        <v>25</v>
      </c>
      <c r="AD14" s="44">
        <v>6622.6930000000002</v>
      </c>
      <c r="AE14" s="44">
        <v>15.34239</v>
      </c>
      <c r="AF14" s="47">
        <v>167.32900000000001</v>
      </c>
      <c r="AG14" s="47">
        <v>0.87103200000000003</v>
      </c>
      <c r="AH14" s="44">
        <v>7.0733309999999996</v>
      </c>
      <c r="AI14" s="44">
        <v>0.46996100000000002</v>
      </c>
      <c r="AJ14" s="44">
        <v>198.0291</v>
      </c>
      <c r="AK14" s="44">
        <v>0.87103200000000003</v>
      </c>
      <c r="AL14" s="44">
        <v>27.420349999999999</v>
      </c>
      <c r="AM14" s="44">
        <v>1.061545</v>
      </c>
      <c r="AN14" s="48"/>
      <c r="AO14" s="49">
        <f t="shared" si="0"/>
        <v>1.0145861205497915E-2</v>
      </c>
      <c r="AP14" s="49">
        <f t="shared" si="1"/>
        <v>6.6548162914592001E-5</v>
      </c>
      <c r="AQ14" s="46">
        <f t="shared" si="2"/>
        <v>2.3047878186476455E-5</v>
      </c>
      <c r="AR14" s="46">
        <f t="shared" si="3"/>
        <v>2.3782056467946059E-5</v>
      </c>
    </row>
    <row r="15" spans="2:58" s="44" customFormat="1" ht="13">
      <c r="B15" s="44" t="s">
        <v>129</v>
      </c>
      <c r="C15" s="45">
        <v>1.3</v>
      </c>
      <c r="D15" s="44">
        <v>95343.010999999999</v>
      </c>
      <c r="E15" s="44">
        <v>528.155799</v>
      </c>
      <c r="F15" s="44">
        <v>95327.290800000002</v>
      </c>
      <c r="G15" s="44">
        <v>100.03036400000001</v>
      </c>
      <c r="H15" s="44">
        <v>975.96721360000004</v>
      </c>
      <c r="I15" s="44">
        <v>6.6905827200000001</v>
      </c>
      <c r="J15" s="44">
        <v>-2.144918847</v>
      </c>
      <c r="K15" s="44">
        <v>1.0960380430000001</v>
      </c>
      <c r="L15" s="44">
        <v>44.129832499999999</v>
      </c>
      <c r="M15" s="44">
        <v>8.5083008800000002</v>
      </c>
      <c r="N15" s="44">
        <v>-5.2653633999999998E-2</v>
      </c>
      <c r="O15" s="44">
        <v>1.7369930309999999</v>
      </c>
      <c r="P15" s="44">
        <v>1.0067927999999999</v>
      </c>
      <c r="Q15" s="44">
        <v>1.1651999999999999E-3</v>
      </c>
      <c r="R15" s="44">
        <v>100.016491</v>
      </c>
      <c r="S15" s="44">
        <v>97.690792990000006</v>
      </c>
      <c r="T15" s="44">
        <v>0.86102148999999994</v>
      </c>
      <c r="U15" s="44">
        <v>421.67973890000002</v>
      </c>
      <c r="V15" s="44">
        <v>3.33842996</v>
      </c>
      <c r="W15" s="44">
        <v>3.3150181070000002</v>
      </c>
      <c r="X15" s="44">
        <v>6.67685993</v>
      </c>
      <c r="Y15" s="44">
        <v>6.6300362140000004</v>
      </c>
      <c r="Z15" s="44">
        <v>8.4102710999999997E-2</v>
      </c>
      <c r="AA15" s="44">
        <v>3.702856E-3</v>
      </c>
      <c r="AB15" s="44">
        <v>85</v>
      </c>
      <c r="AC15" s="44" t="s">
        <v>25</v>
      </c>
      <c r="AD15" s="44">
        <v>6609.5060000000003</v>
      </c>
      <c r="AE15" s="44">
        <v>14.32037</v>
      </c>
      <c r="AF15" s="47">
        <v>167.44929999999999</v>
      </c>
      <c r="AG15" s="47">
        <v>0.77782099999999998</v>
      </c>
      <c r="AH15" s="44">
        <v>7.1565159999999999</v>
      </c>
      <c r="AI15" s="44">
        <v>0.40042699999999998</v>
      </c>
      <c r="AJ15" s="44">
        <v>197.8262</v>
      </c>
      <c r="AK15" s="44">
        <v>0.77782099999999998</v>
      </c>
      <c r="AL15" s="44">
        <v>27.370180000000001</v>
      </c>
      <c r="AM15" s="44">
        <v>0.94902500000000001</v>
      </c>
      <c r="AN15" s="48"/>
      <c r="AO15" s="49">
        <f t="shared" si="0"/>
        <v>1.0238067246111225E-2</v>
      </c>
      <c r="AP15" s="49">
        <f t="shared" si="1"/>
        <v>7.1002846461260658E-5</v>
      </c>
      <c r="AQ15" s="46">
        <f t="shared" si="2"/>
        <v>-5.5234585561095162E-7</v>
      </c>
      <c r="AR15" s="46">
        <f t="shared" si="3"/>
        <v>-1.8221361556608241E-5</v>
      </c>
    </row>
    <row r="16" spans="2:58" s="44" customFormat="1" ht="13">
      <c r="B16" s="44" t="s">
        <v>130</v>
      </c>
      <c r="C16" s="45">
        <v>1.4</v>
      </c>
      <c r="D16" s="44">
        <v>78264.438299999994</v>
      </c>
      <c r="E16" s="44">
        <v>482.17743899999999</v>
      </c>
      <c r="F16" s="44">
        <v>78227.523400000005</v>
      </c>
      <c r="G16" s="44">
        <v>49.948874000000004</v>
      </c>
      <c r="H16" s="44">
        <v>799.73247160000005</v>
      </c>
      <c r="I16" s="44">
        <v>4.8014858580000004</v>
      </c>
      <c r="J16" s="44">
        <v>-2.9581615029999999</v>
      </c>
      <c r="K16" s="44">
        <v>0.82362652599999997</v>
      </c>
      <c r="L16" s="44">
        <v>21.997575999999999</v>
      </c>
      <c r="M16" s="44">
        <v>8.3133324300000009</v>
      </c>
      <c r="N16" s="44">
        <v>-0.123643211</v>
      </c>
      <c r="O16" s="44">
        <v>1.606321514</v>
      </c>
      <c r="P16" s="44">
        <v>1.0063470999999999</v>
      </c>
      <c r="Q16" s="44">
        <v>1.1493E-3</v>
      </c>
      <c r="R16" s="44">
        <v>100.047189</v>
      </c>
      <c r="S16" s="44">
        <v>97.863274410000002</v>
      </c>
      <c r="T16" s="44">
        <v>0.84186752799999998</v>
      </c>
      <c r="U16" s="44">
        <v>422.34368749999999</v>
      </c>
      <c r="V16" s="44">
        <v>3.2640996200000001</v>
      </c>
      <c r="W16" s="44">
        <v>3.2400834839999999</v>
      </c>
      <c r="X16" s="44">
        <v>6.5281992400000002</v>
      </c>
      <c r="Y16" s="44">
        <v>6.4801669679999998</v>
      </c>
      <c r="Z16" s="44">
        <v>5.1161472999999999E-2</v>
      </c>
      <c r="AA16" s="44">
        <v>7.614244E-3</v>
      </c>
      <c r="AB16" s="44">
        <v>85</v>
      </c>
      <c r="AC16" s="44" t="s">
        <v>25</v>
      </c>
      <c r="AD16" s="44">
        <v>6596.2920000000004</v>
      </c>
      <c r="AE16" s="44">
        <v>13.816280000000001</v>
      </c>
      <c r="AF16" s="47">
        <v>167.56979999999999</v>
      </c>
      <c r="AG16" s="47">
        <v>0.86935799999999996</v>
      </c>
      <c r="AH16" s="44">
        <v>7.2398720000000001</v>
      </c>
      <c r="AI16" s="44">
        <v>0.42475099999999999</v>
      </c>
      <c r="AJ16" s="44">
        <v>197.62280000000001</v>
      </c>
      <c r="AK16" s="44">
        <v>0.86935799999999996</v>
      </c>
      <c r="AL16" s="44">
        <v>27.31991</v>
      </c>
      <c r="AM16" s="44">
        <v>0.87455000000000005</v>
      </c>
      <c r="AN16" s="48"/>
      <c r="AO16" s="49">
        <f t="shared" si="0"/>
        <v>1.0223159788796279E-2</v>
      </c>
      <c r="AP16" s="49">
        <f t="shared" si="1"/>
        <v>6.1724597592134815E-5</v>
      </c>
      <c r="AQ16" s="46">
        <f t="shared" si="2"/>
        <v>-1.5805589340694887E-6</v>
      </c>
      <c r="AR16" s="46">
        <f t="shared" si="3"/>
        <v>-2.0533968686781133E-5</v>
      </c>
    </row>
    <row r="17" spans="2:50" s="44" customFormat="1" ht="13">
      <c r="B17" s="44" t="s">
        <v>131</v>
      </c>
      <c r="C17" s="45">
        <v>1.6</v>
      </c>
      <c r="D17" s="44">
        <v>170180.07399999999</v>
      </c>
      <c r="E17" s="44">
        <v>513.57939999999996</v>
      </c>
      <c r="F17" s="44">
        <v>170780.81899999999</v>
      </c>
      <c r="G17" s="44">
        <v>97.090156899999997</v>
      </c>
      <c r="H17" s="44">
        <v>1743.3511559999999</v>
      </c>
      <c r="I17" s="44">
        <v>8.3330157979999999</v>
      </c>
      <c r="J17" s="44">
        <v>-1.952033629</v>
      </c>
      <c r="K17" s="44">
        <v>1.017355878</v>
      </c>
      <c r="L17" s="44">
        <v>91.758288300000004</v>
      </c>
      <c r="M17" s="44">
        <v>8.5330366299999998</v>
      </c>
      <c r="N17" s="44">
        <v>2.012138593</v>
      </c>
      <c r="O17" s="44">
        <v>1.6891688949999999</v>
      </c>
      <c r="P17" s="44">
        <v>1.0059013000000001</v>
      </c>
      <c r="Q17" s="44">
        <v>1.1333999999999999E-3</v>
      </c>
      <c r="R17" s="44">
        <v>99.648236800000006</v>
      </c>
      <c r="S17" s="44">
        <v>97.616635590000001</v>
      </c>
      <c r="T17" s="44">
        <v>0.55181259299999996</v>
      </c>
      <c r="U17" s="44">
        <v>421.394203</v>
      </c>
      <c r="V17" s="44">
        <v>2.1611685199999999</v>
      </c>
      <c r="W17" s="44">
        <v>2.1248687180000001</v>
      </c>
      <c r="X17" s="44">
        <v>4.3223370399999999</v>
      </c>
      <c r="Y17" s="44">
        <v>4.2497374360000002</v>
      </c>
      <c r="Z17" s="44">
        <v>9.7897898999999997E-2</v>
      </c>
      <c r="AA17" s="44">
        <v>1.3145629999999999E-3</v>
      </c>
      <c r="AB17" s="44">
        <v>85</v>
      </c>
      <c r="AC17" s="44" t="s">
        <v>25</v>
      </c>
      <c r="AD17" s="44">
        <v>6570.1970000000001</v>
      </c>
      <c r="AE17" s="44">
        <v>14.5085</v>
      </c>
      <c r="AF17" s="47">
        <v>167.27459999999999</v>
      </c>
      <c r="AG17" s="47">
        <v>0.85975400000000002</v>
      </c>
      <c r="AH17" s="44">
        <v>7.1714859999999998</v>
      </c>
      <c r="AI17" s="44">
        <v>0.42687599999999998</v>
      </c>
      <c r="AJ17" s="44">
        <v>197.09299999999999</v>
      </c>
      <c r="AK17" s="44">
        <v>0.93453299999999995</v>
      </c>
      <c r="AL17" s="44">
        <v>27.22064</v>
      </c>
      <c r="AM17" s="44">
        <v>0.87398900000000002</v>
      </c>
      <c r="AN17" s="48"/>
      <c r="AO17" s="49">
        <f t="shared" si="0"/>
        <v>1.0208120362744015E-2</v>
      </c>
      <c r="AP17" s="49">
        <f t="shared" si="1"/>
        <v>4.9137536735006301E-5</v>
      </c>
      <c r="AQ17" s="46">
        <f t="shared" si="2"/>
        <v>1.1781994048172355E-5</v>
      </c>
      <c r="AR17" s="46">
        <f t="shared" si="3"/>
        <v>9.8908606494816123E-6</v>
      </c>
    </row>
    <row r="18" spans="2:50" s="44" customFormat="1" ht="13">
      <c r="B18" s="44" t="s">
        <v>132</v>
      </c>
      <c r="C18" s="45">
        <v>1.8</v>
      </c>
      <c r="D18" s="44">
        <v>151238.34400000001</v>
      </c>
      <c r="E18" s="44">
        <v>500.31519700000001</v>
      </c>
      <c r="F18" s="44">
        <v>151587.83499999999</v>
      </c>
      <c r="G18" s="44">
        <v>97.2650091</v>
      </c>
      <c r="H18" s="44">
        <v>1547.37491</v>
      </c>
      <c r="I18" s="44">
        <v>6.8968468959999996</v>
      </c>
      <c r="J18" s="44">
        <v>-0.74050339600000004</v>
      </c>
      <c r="K18" s="44">
        <v>1.096679521</v>
      </c>
      <c r="L18" s="44">
        <v>49.965390300000003</v>
      </c>
      <c r="M18" s="44">
        <v>7.7220473299999997</v>
      </c>
      <c r="N18" s="44">
        <v>1.1705886560000001</v>
      </c>
      <c r="O18" s="44">
        <v>1.643788451</v>
      </c>
      <c r="P18" s="44">
        <v>1.0054555999999999</v>
      </c>
      <c r="Q18" s="44">
        <v>1.1175E-3</v>
      </c>
      <c r="R18" s="44">
        <v>99.769446599999995</v>
      </c>
      <c r="S18" s="44">
        <v>97.738656239999997</v>
      </c>
      <c r="T18" s="44">
        <v>0.54251265299999996</v>
      </c>
      <c r="U18" s="44">
        <v>421.8640077</v>
      </c>
      <c r="V18" s="44">
        <v>2.12550792</v>
      </c>
      <c r="W18" s="44">
        <v>2.0885146539999999</v>
      </c>
      <c r="X18" s="44">
        <v>4.25101584</v>
      </c>
      <c r="Y18" s="44">
        <v>4.1770293069999997</v>
      </c>
      <c r="Z18" s="44">
        <v>6.0060187000000001E-2</v>
      </c>
      <c r="AA18" s="44">
        <v>1.7022370000000001E-3</v>
      </c>
      <c r="AB18" s="44">
        <v>85</v>
      </c>
      <c r="AC18" s="44" t="s">
        <v>25</v>
      </c>
      <c r="AD18" s="44">
        <v>6557.0010000000002</v>
      </c>
      <c r="AE18" s="44">
        <v>15.635870000000001</v>
      </c>
      <c r="AF18" s="47">
        <v>166.8501</v>
      </c>
      <c r="AG18" s="47">
        <v>0.71771499999999999</v>
      </c>
      <c r="AH18" s="44">
        <v>7.0166930000000001</v>
      </c>
      <c r="AI18" s="44">
        <v>0.40373799999999999</v>
      </c>
      <c r="AJ18" s="44">
        <v>196.75890000000001</v>
      </c>
      <c r="AK18" s="44">
        <v>0.83057400000000003</v>
      </c>
      <c r="AL18" s="44">
        <v>27.170439999999999</v>
      </c>
      <c r="AM18" s="44">
        <v>0.947855</v>
      </c>
      <c r="AN18" s="48"/>
      <c r="AO18" s="49">
        <f t="shared" si="0"/>
        <v>1.0207777622788796E-2</v>
      </c>
      <c r="AP18" s="49">
        <f t="shared" si="1"/>
        <v>4.5966391027599501E-5</v>
      </c>
      <c r="AQ18" s="46">
        <f t="shared" si="2"/>
        <v>7.7221807145672356E-6</v>
      </c>
      <c r="AR18" s="46">
        <f t="shared" si="3"/>
        <v>1.0843803017570531E-5</v>
      </c>
    </row>
    <row r="19" spans="2:50" s="44" customFormat="1" ht="14" thickBot="1">
      <c r="B19" s="50" t="s">
        <v>133</v>
      </c>
      <c r="C19" s="51">
        <v>2</v>
      </c>
      <c r="D19" s="50">
        <v>152575.83199999999</v>
      </c>
      <c r="E19" s="50">
        <v>565.93091200000003</v>
      </c>
      <c r="F19" s="50">
        <v>154152.959</v>
      </c>
      <c r="G19" s="50">
        <v>85.736293799999999</v>
      </c>
      <c r="H19" s="50">
        <v>1452.1467090000001</v>
      </c>
      <c r="I19" s="50">
        <v>8.2346131620000005</v>
      </c>
      <c r="J19" s="50">
        <v>-0.46998578899999999</v>
      </c>
      <c r="K19" s="50">
        <v>1.0185006649999999</v>
      </c>
      <c r="L19" s="50">
        <v>95.422143700000007</v>
      </c>
      <c r="M19" s="50">
        <v>8.5994670299999996</v>
      </c>
      <c r="N19" s="50">
        <v>5.2824455590000001</v>
      </c>
      <c r="O19" s="50">
        <v>1.8736483900000001</v>
      </c>
      <c r="P19" s="50">
        <v>1.0050098000000001</v>
      </c>
      <c r="Q19" s="50">
        <v>1.1016000000000001E-3</v>
      </c>
      <c r="R19" s="50">
        <v>98.976907800000006</v>
      </c>
      <c r="S19" s="50">
        <v>105.0691583</v>
      </c>
      <c r="T19" s="50">
        <v>0.71194920900000003</v>
      </c>
      <c r="U19" s="50">
        <v>449.86633619999998</v>
      </c>
      <c r="V19" s="50">
        <v>2.7308448599999999</v>
      </c>
      <c r="W19" s="50">
        <v>2.6986768489999999</v>
      </c>
      <c r="X19" s="50">
        <v>5.4616897199999999</v>
      </c>
      <c r="Y19" s="50">
        <v>5.3973536969999998</v>
      </c>
      <c r="Z19" s="50">
        <v>0.122222628</v>
      </c>
      <c r="AA19" s="50">
        <v>1.6857319999999999E-3</v>
      </c>
      <c r="AB19" s="50">
        <v>85</v>
      </c>
      <c r="AC19" s="50" t="s">
        <v>25</v>
      </c>
      <c r="AD19" s="50">
        <v>6543.7870000000003</v>
      </c>
      <c r="AE19" s="50">
        <v>17.16714</v>
      </c>
      <c r="AF19" s="52">
        <v>166.42509999999999</v>
      </c>
      <c r="AG19" s="52">
        <v>0.74228400000000005</v>
      </c>
      <c r="AH19" s="50">
        <v>6.861688</v>
      </c>
      <c r="AI19" s="50">
        <v>0.47581200000000001</v>
      </c>
      <c r="AJ19" s="50">
        <v>196.42439999999999</v>
      </c>
      <c r="AK19" s="50">
        <v>0.81767699999999999</v>
      </c>
      <c r="AL19" s="50">
        <v>27.120170000000002</v>
      </c>
      <c r="AM19" s="50">
        <v>1.0602339999999999</v>
      </c>
      <c r="AN19" s="50"/>
      <c r="AO19" s="53">
        <f t="shared" si="0"/>
        <v>9.4201675947070216E-3</v>
      </c>
      <c r="AP19" s="53">
        <f t="shared" si="1"/>
        <v>5.3674775743539319E-5</v>
      </c>
      <c r="AQ19" s="53">
        <f t="shared" si="2"/>
        <v>3.4267558620136513E-5</v>
      </c>
      <c r="AR19" s="53">
        <f t="shared" si="3"/>
        <v>1.2154490615016631E-5</v>
      </c>
    </row>
    <row r="20" spans="2:50" s="1" customFormat="1" ht="15.75" customHeight="1">
      <c r="B20" s="3" t="s">
        <v>134</v>
      </c>
      <c r="C20" s="3"/>
      <c r="D20" s="54"/>
      <c r="E20" s="3" t="s">
        <v>135</v>
      </c>
      <c r="F20" s="3"/>
      <c r="K20" s="3"/>
      <c r="L20" s="3"/>
      <c r="M20" s="3"/>
      <c r="N20" s="55"/>
      <c r="Y20" s="34"/>
      <c r="Z20" s="35"/>
      <c r="AA20" s="35"/>
      <c r="AB20" s="35"/>
      <c r="AC20" s="55"/>
      <c r="AD20" s="55"/>
      <c r="AE20" s="55"/>
      <c r="AF20" s="55"/>
      <c r="AG20" s="55"/>
      <c r="AH20" s="55"/>
      <c r="AJ20" s="56"/>
      <c r="AN20" s="57"/>
      <c r="AO20" s="57"/>
      <c r="AP20" s="57"/>
      <c r="AQ20" s="57"/>
      <c r="AR20" s="57"/>
      <c r="AS20" s="20"/>
      <c r="AT20" s="20"/>
      <c r="AU20" s="20"/>
      <c r="AV20" s="58"/>
      <c r="AW20" s="2"/>
      <c r="AX20" s="2"/>
    </row>
    <row r="21" spans="2:50" s="1" customFormat="1" ht="15.75" customHeight="1">
      <c r="B21" s="3"/>
      <c r="C21" s="3"/>
      <c r="D21" s="54"/>
      <c r="E21" s="3"/>
      <c r="F21" s="3"/>
      <c r="K21" s="3"/>
      <c r="L21" s="3"/>
      <c r="M21" s="3"/>
      <c r="N21" s="55"/>
      <c r="Y21" s="34"/>
      <c r="Z21" s="35"/>
      <c r="AA21" s="35"/>
      <c r="AB21" s="35"/>
      <c r="AC21" s="55"/>
      <c r="AD21" s="55"/>
      <c r="AE21" s="55"/>
      <c r="AF21" s="55"/>
      <c r="AG21" s="55"/>
      <c r="AH21" s="55"/>
      <c r="AJ21" s="36"/>
      <c r="AN21" s="57"/>
      <c r="AO21" s="57"/>
      <c r="AP21" s="57"/>
      <c r="AQ21" s="57"/>
      <c r="AR21" s="57"/>
      <c r="AS21" s="20"/>
      <c r="AT21" s="20"/>
      <c r="AU21" s="20"/>
      <c r="AV21" s="58"/>
      <c r="AW21" s="2"/>
      <c r="AX21" s="2"/>
    </row>
    <row r="22" spans="2:50" s="1" customFormat="1" ht="15.75" customHeight="1">
      <c r="B22" s="3"/>
      <c r="C22" s="3"/>
      <c r="D22" s="54"/>
      <c r="E22" s="3"/>
      <c r="F22" s="3"/>
      <c r="K22" s="3"/>
      <c r="L22" s="3"/>
      <c r="M22" s="3"/>
      <c r="N22" s="55"/>
      <c r="Y22" s="34"/>
      <c r="Z22" s="35"/>
      <c r="AA22" s="35"/>
      <c r="AB22" s="35"/>
      <c r="AC22" s="55"/>
      <c r="AD22" s="55"/>
      <c r="AE22" s="55"/>
      <c r="AF22" s="55"/>
      <c r="AG22" s="55"/>
      <c r="AH22" s="55"/>
      <c r="AJ22" s="36"/>
      <c r="AN22" s="57"/>
      <c r="AO22" s="57"/>
      <c r="AP22" s="57"/>
      <c r="AQ22" s="57"/>
      <c r="AR22" s="57"/>
      <c r="AS22" s="20"/>
      <c r="AT22" s="20"/>
      <c r="AU22" s="20"/>
      <c r="AV22" s="58"/>
      <c r="AW22" s="2"/>
      <c r="AX22" s="2"/>
    </row>
    <row r="23" spans="2:50" s="1" customFormat="1" ht="16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1"/>
      <c r="Z23" s="32"/>
      <c r="AA23" s="32"/>
      <c r="AB23" s="32"/>
      <c r="AC23" s="6"/>
      <c r="AD23" s="6"/>
      <c r="AE23" s="6"/>
      <c r="AF23" s="6"/>
      <c r="AG23" s="6"/>
      <c r="AH23" s="6"/>
      <c r="AI23" s="4"/>
      <c r="AJ23" s="33"/>
      <c r="AK23" s="4"/>
      <c r="AL23" s="4"/>
      <c r="AM23" s="4"/>
      <c r="AN23" s="59"/>
      <c r="AO23" s="59"/>
      <c r="AP23" s="59"/>
      <c r="AQ23" s="59"/>
      <c r="AR23" s="59"/>
      <c r="AS23" s="20"/>
      <c r="AT23" s="20"/>
      <c r="AU23" s="20"/>
      <c r="AV23" s="20"/>
    </row>
    <row r="24" spans="2:50" s="1" customFormat="1">
      <c r="B24" s="18" t="s">
        <v>101</v>
      </c>
      <c r="C24" s="18"/>
      <c r="D24" s="18" t="s">
        <v>102</v>
      </c>
      <c r="E24" s="18"/>
      <c r="F24" s="18"/>
      <c r="G24" s="18"/>
      <c r="H24" s="18"/>
      <c r="I24" s="1" t="s">
        <v>103</v>
      </c>
      <c r="S24" s="34"/>
      <c r="T24" s="34"/>
      <c r="U24" s="35"/>
      <c r="V24" s="35"/>
      <c r="W24" s="35"/>
      <c r="AD24" s="36"/>
      <c r="AN24" s="57"/>
      <c r="AO24" s="57"/>
      <c r="AP24" s="57"/>
      <c r="AQ24" s="57"/>
      <c r="AR24" s="57"/>
      <c r="AS24" s="20"/>
      <c r="AT24" s="20"/>
    </row>
    <row r="25" spans="2:50" s="1" customFormat="1">
      <c r="B25" s="37" t="s">
        <v>104</v>
      </c>
      <c r="C25" s="37"/>
      <c r="D25" s="20"/>
      <c r="E25" s="20"/>
      <c r="F25" s="20"/>
      <c r="G25" s="20"/>
      <c r="H25" s="20"/>
      <c r="I25" s="20"/>
      <c r="J25" s="20"/>
      <c r="S25" s="34"/>
      <c r="T25" s="34"/>
      <c r="U25" s="35"/>
      <c r="V25" s="35"/>
      <c r="W25" s="35"/>
      <c r="AD25" s="36"/>
      <c r="AN25" s="57"/>
      <c r="AO25" s="57"/>
      <c r="AP25" s="57"/>
      <c r="AQ25" s="57"/>
      <c r="AR25" s="57"/>
      <c r="AS25" s="20"/>
      <c r="AT25" s="20"/>
    </row>
    <row r="26" spans="2:50" s="1" customFormat="1" ht="16" thickBot="1">
      <c r="B26" s="4" t="s">
        <v>105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1"/>
      <c r="T26" s="31"/>
      <c r="U26" s="32"/>
      <c r="V26" s="32"/>
      <c r="W26" s="32"/>
      <c r="X26" s="4"/>
      <c r="Y26" s="4"/>
      <c r="Z26" s="4"/>
      <c r="AA26" s="4"/>
      <c r="AB26" s="4"/>
      <c r="AC26" s="4" t="s">
        <v>106</v>
      </c>
      <c r="AD26" s="33"/>
      <c r="AE26" s="4"/>
      <c r="AF26" s="4"/>
      <c r="AG26" s="4"/>
      <c r="AH26" s="4"/>
      <c r="AI26" s="4"/>
      <c r="AJ26" s="4"/>
      <c r="AK26" s="4"/>
      <c r="AL26" s="4"/>
      <c r="AM26" s="4"/>
      <c r="AN26" s="59"/>
      <c r="AO26" s="59" t="s">
        <v>107</v>
      </c>
      <c r="AP26" s="59"/>
      <c r="AQ26" s="59"/>
      <c r="AR26" s="59"/>
    </row>
    <row r="27" spans="2:50" s="8" customFormat="1" ht="17">
      <c r="B27" s="38" t="s">
        <v>108</v>
      </c>
      <c r="C27" s="8" t="s">
        <v>5</v>
      </c>
      <c r="D27" s="8" t="s">
        <v>109</v>
      </c>
      <c r="E27" s="8" t="s">
        <v>110</v>
      </c>
      <c r="F27" s="8" t="s">
        <v>18</v>
      </c>
      <c r="G27" s="8" t="s">
        <v>110</v>
      </c>
      <c r="H27" s="8" t="s">
        <v>19</v>
      </c>
      <c r="I27" s="8" t="s">
        <v>110</v>
      </c>
      <c r="J27" s="8" t="s">
        <v>9</v>
      </c>
      <c r="K27" s="8" t="s">
        <v>110</v>
      </c>
      <c r="L27" s="8" t="s">
        <v>10</v>
      </c>
      <c r="M27" s="8" t="s">
        <v>110</v>
      </c>
      <c r="N27" s="8" t="s">
        <v>11</v>
      </c>
      <c r="O27" s="8" t="s">
        <v>110</v>
      </c>
      <c r="P27" s="39" t="s">
        <v>111</v>
      </c>
      <c r="Q27" s="8" t="s">
        <v>110</v>
      </c>
      <c r="R27" s="8" t="s">
        <v>13</v>
      </c>
      <c r="S27" s="40" t="s">
        <v>14</v>
      </c>
      <c r="T27" s="40" t="s">
        <v>7</v>
      </c>
      <c r="U27" s="14" t="s">
        <v>112</v>
      </c>
      <c r="V27" s="14" t="s">
        <v>113</v>
      </c>
      <c r="W27" s="14" t="s">
        <v>114</v>
      </c>
      <c r="X27" s="14" t="s">
        <v>115</v>
      </c>
      <c r="Y27" s="14" t="s">
        <v>116</v>
      </c>
      <c r="Z27" s="14" t="s">
        <v>15</v>
      </c>
      <c r="AA27" s="8" t="s">
        <v>110</v>
      </c>
      <c r="AB27" s="14" t="s">
        <v>117</v>
      </c>
      <c r="AC27" s="8" t="s">
        <v>17</v>
      </c>
      <c r="AD27" s="8" t="s">
        <v>18</v>
      </c>
      <c r="AE27" s="8" t="s">
        <v>110</v>
      </c>
      <c r="AF27" s="8" t="s">
        <v>19</v>
      </c>
      <c r="AG27" s="8" t="s">
        <v>110</v>
      </c>
      <c r="AH27" s="8" t="s">
        <v>9</v>
      </c>
      <c r="AI27" s="8" t="s">
        <v>110</v>
      </c>
      <c r="AJ27" s="8" t="s">
        <v>10</v>
      </c>
      <c r="AK27" s="8" t="s">
        <v>110</v>
      </c>
      <c r="AL27" s="8" t="s">
        <v>11</v>
      </c>
      <c r="AM27" s="8" t="s">
        <v>110</v>
      </c>
      <c r="AN27" s="60"/>
      <c r="AO27" s="60" t="s">
        <v>136</v>
      </c>
      <c r="AP27" s="61" t="s">
        <v>110</v>
      </c>
      <c r="AQ27" s="61" t="s">
        <v>137</v>
      </c>
      <c r="AR27" s="61" t="s">
        <v>110</v>
      </c>
    </row>
    <row r="28" spans="2:50" s="8" customFormat="1" ht="16" thickBot="1">
      <c r="B28" s="41"/>
      <c r="C28" s="11" t="s">
        <v>120</v>
      </c>
      <c r="D28" s="11" t="s">
        <v>21</v>
      </c>
      <c r="E28" s="11" t="s">
        <v>21</v>
      </c>
      <c r="F28" s="11" t="s">
        <v>21</v>
      </c>
      <c r="G28" s="11" t="s">
        <v>21</v>
      </c>
      <c r="H28" s="11" t="s">
        <v>21</v>
      </c>
      <c r="I28" s="11" t="s">
        <v>21</v>
      </c>
      <c r="J28" s="11" t="s">
        <v>21</v>
      </c>
      <c r="K28" s="11" t="s">
        <v>21</v>
      </c>
      <c r="L28" s="11" t="s">
        <v>21</v>
      </c>
      <c r="M28" s="11" t="s">
        <v>21</v>
      </c>
      <c r="N28" s="11" t="s">
        <v>21</v>
      </c>
      <c r="O28" s="11" t="s">
        <v>21</v>
      </c>
      <c r="P28" s="42"/>
      <c r="Q28" s="42"/>
      <c r="R28" s="11"/>
      <c r="S28" s="43"/>
      <c r="T28" s="43"/>
      <c r="U28" s="16" t="s">
        <v>121</v>
      </c>
      <c r="V28" s="16" t="s">
        <v>121</v>
      </c>
      <c r="W28" s="16" t="s">
        <v>121</v>
      </c>
      <c r="X28" s="16" t="s">
        <v>121</v>
      </c>
      <c r="Y28" s="16" t="s">
        <v>121</v>
      </c>
      <c r="Z28" s="16"/>
      <c r="AA28" s="16"/>
      <c r="AB28" s="16" t="s">
        <v>22</v>
      </c>
      <c r="AC28" s="11" t="s">
        <v>23</v>
      </c>
      <c r="AD28" s="11" t="s">
        <v>21</v>
      </c>
      <c r="AE28" s="11" t="s">
        <v>21</v>
      </c>
      <c r="AF28" s="11" t="s">
        <v>21</v>
      </c>
      <c r="AG28" s="11" t="s">
        <v>21</v>
      </c>
      <c r="AH28" s="11" t="s">
        <v>21</v>
      </c>
      <c r="AI28" s="11" t="s">
        <v>21</v>
      </c>
      <c r="AJ28" s="11" t="s">
        <v>21</v>
      </c>
      <c r="AK28" s="11" t="s">
        <v>21</v>
      </c>
      <c r="AL28" s="11" t="s">
        <v>21</v>
      </c>
      <c r="AM28" s="11" t="s">
        <v>21</v>
      </c>
      <c r="AN28" s="62"/>
      <c r="AO28" s="62"/>
      <c r="AP28" s="62"/>
      <c r="AQ28" s="62"/>
      <c r="AR28" s="62"/>
    </row>
    <row r="29" spans="2:50" s="44" customFormat="1" ht="13">
      <c r="B29" s="44" t="s">
        <v>138</v>
      </c>
      <c r="C29" s="45">
        <v>0.5</v>
      </c>
      <c r="D29" s="44">
        <v>13327.6283</v>
      </c>
      <c r="E29" s="44">
        <v>469.82178900000002</v>
      </c>
      <c r="F29" s="44">
        <v>16036.864799999999</v>
      </c>
      <c r="G29" s="44">
        <v>30.130316499999999</v>
      </c>
      <c r="H29" s="44">
        <v>181.30009000000001</v>
      </c>
      <c r="I29" s="44">
        <v>3.373342735</v>
      </c>
      <c r="J29" s="44">
        <v>3.4089254050000002</v>
      </c>
      <c r="K29" s="44">
        <v>0.85851987299999999</v>
      </c>
      <c r="L29" s="46">
        <v>24.6233574</v>
      </c>
      <c r="M29" s="44">
        <v>7.8912035899999999</v>
      </c>
      <c r="N29" s="44">
        <v>9.0743453850000009</v>
      </c>
      <c r="O29" s="44">
        <v>1.570358406</v>
      </c>
      <c r="P29" s="44">
        <v>1.0053882999999999</v>
      </c>
      <c r="Q29" s="44">
        <v>1.3201E-3</v>
      </c>
      <c r="R29" s="44">
        <v>83.106195700000001</v>
      </c>
      <c r="S29" s="44">
        <v>73.511426630000003</v>
      </c>
      <c r="T29" s="44">
        <v>2.9302228889999999</v>
      </c>
      <c r="U29" s="44">
        <v>326.10476569999997</v>
      </c>
      <c r="V29" s="44">
        <v>11.8981332</v>
      </c>
      <c r="W29" s="44">
        <v>11.894012610000001</v>
      </c>
      <c r="X29" s="44">
        <v>23.796266500000002</v>
      </c>
      <c r="Y29" s="44">
        <v>23.788025220000002</v>
      </c>
      <c r="Z29" s="44">
        <v>0.25261677900000001</v>
      </c>
      <c r="AA29" s="44">
        <v>3.0645318000000001E-2</v>
      </c>
      <c r="AB29" s="44">
        <v>86</v>
      </c>
      <c r="AC29" s="44" t="s">
        <v>25</v>
      </c>
      <c r="AD29" s="44">
        <v>7023.0559999999996</v>
      </c>
      <c r="AE29" s="44">
        <v>15.22616</v>
      </c>
      <c r="AF29" s="47">
        <v>169.14330000000001</v>
      </c>
      <c r="AG29" s="47">
        <v>0.97399899999999995</v>
      </c>
      <c r="AH29" s="44">
        <v>5.6025039999999997</v>
      </c>
      <c r="AI29" s="44">
        <v>0.46416299999999999</v>
      </c>
      <c r="AJ29" s="44">
        <v>197.95429999999999</v>
      </c>
      <c r="AK29" s="44">
        <v>0.849553</v>
      </c>
      <c r="AL29" s="44">
        <v>32.637920000000001</v>
      </c>
      <c r="AM29" s="44">
        <v>0.95986499999999997</v>
      </c>
      <c r="AN29" s="48"/>
      <c r="AO29" s="49">
        <f>H29/F29</f>
        <v>1.1305207860828261E-2</v>
      </c>
      <c r="AP29" s="49">
        <f>AO29*(SQRT(SUMSQ(G29/F29,I29/H29)))</f>
        <v>2.1141894039416689E-4</v>
      </c>
      <c r="AQ29" s="46">
        <f>N29/F29</f>
        <v>5.6584285632937437E-4</v>
      </c>
      <c r="AR29" s="46">
        <f>AQ29*(SQRT(SUMSQ(G29/F29,O29/N29)))</f>
        <v>9.7927554515798323E-5</v>
      </c>
    </row>
    <row r="30" spans="2:50" s="44" customFormat="1" ht="13">
      <c r="B30" s="44" t="s">
        <v>139</v>
      </c>
      <c r="C30" s="45">
        <v>0.8</v>
      </c>
      <c r="D30" s="44">
        <v>93058.924400000004</v>
      </c>
      <c r="E30" s="44">
        <v>548.51555199999996</v>
      </c>
      <c r="F30" s="44">
        <v>95398.043399999995</v>
      </c>
      <c r="G30" s="44">
        <v>53.891616399999997</v>
      </c>
      <c r="H30" s="44">
        <v>960.79219739999996</v>
      </c>
      <c r="I30" s="44">
        <v>5.1642146819999999</v>
      </c>
      <c r="J30" s="44">
        <v>4.8494650259999998</v>
      </c>
      <c r="K30" s="44">
        <v>0.944505806</v>
      </c>
      <c r="L30" s="44">
        <v>42.484589</v>
      </c>
      <c r="M30" s="44">
        <v>8.4708022700000001</v>
      </c>
      <c r="N30" s="44">
        <v>7.8346695620000002</v>
      </c>
      <c r="O30" s="44">
        <v>1.828296841</v>
      </c>
      <c r="P30" s="44">
        <v>1.0052984</v>
      </c>
      <c r="Q30" s="44">
        <v>1.3272E-3</v>
      </c>
      <c r="R30" s="44">
        <v>97.548043100000001</v>
      </c>
      <c r="S30" s="44">
        <v>96.856453119999998</v>
      </c>
      <c r="T30" s="44">
        <v>0.77262497100000005</v>
      </c>
      <c r="U30" s="44">
        <v>418.4645908</v>
      </c>
      <c r="V30" s="44">
        <v>3.0056493</v>
      </c>
      <c r="W30" s="44">
        <v>2.9799768439999998</v>
      </c>
      <c r="X30" s="44">
        <v>6.01129859</v>
      </c>
      <c r="Y30" s="44">
        <v>5.9599536879999997</v>
      </c>
      <c r="Z30" s="44">
        <v>8.2246021000000002E-2</v>
      </c>
      <c r="AA30" s="44">
        <v>3.7117180000000001E-3</v>
      </c>
      <c r="AB30" s="44">
        <v>86</v>
      </c>
      <c r="AC30" s="44" t="s">
        <v>25</v>
      </c>
      <c r="AD30" s="44">
        <v>6967.4549999999999</v>
      </c>
      <c r="AE30" s="44">
        <v>14.152939999999999</v>
      </c>
      <c r="AF30" s="47">
        <v>169.3879</v>
      </c>
      <c r="AG30" s="47">
        <v>0.87046500000000004</v>
      </c>
      <c r="AH30" s="44">
        <v>5.4269949999999998</v>
      </c>
      <c r="AI30" s="44">
        <v>0.40008700000000003</v>
      </c>
      <c r="AJ30" s="44">
        <v>197.61750000000001</v>
      </c>
      <c r="AK30" s="44">
        <v>0.88602700000000001</v>
      </c>
      <c r="AL30" s="44">
        <v>32.133270000000003</v>
      </c>
      <c r="AM30" s="44">
        <v>0.976912</v>
      </c>
      <c r="AN30" s="48"/>
      <c r="AO30" s="49">
        <f t="shared" ref="AO30:AO40" si="4">H30/F30</f>
        <v>1.0071403596522819E-2</v>
      </c>
      <c r="AP30" s="49">
        <f t="shared" ref="AP30:AP40" si="5">AO30*(SQRT(SUMSQ(G30/F30,I30/H30)))</f>
        <v>5.4431502977876919E-5</v>
      </c>
      <c r="AQ30" s="46">
        <f t="shared" ref="AQ30:AQ40" si="6">N30/F30</f>
        <v>8.2126103248780056E-5</v>
      </c>
      <c r="AR30" s="46">
        <f t="shared" ref="AR30:AR40" si="7">AQ30*(SQRT(SUMSQ(G30/F30,O30/N30)))</f>
        <v>1.9164986334220318E-5</v>
      </c>
    </row>
    <row r="31" spans="2:50" s="44" customFormat="1" ht="13">
      <c r="B31" s="44" t="s">
        <v>140</v>
      </c>
      <c r="C31" s="45">
        <v>0.9</v>
      </c>
      <c r="D31" s="44">
        <v>54621.5383</v>
      </c>
      <c r="E31" s="44">
        <v>521.05738399999996</v>
      </c>
      <c r="F31" s="44">
        <v>54767.785900000003</v>
      </c>
      <c r="G31" s="44">
        <v>46.032893299999998</v>
      </c>
      <c r="H31" s="44">
        <v>558.27351299999998</v>
      </c>
      <c r="I31" s="44">
        <v>4.3640497299999996</v>
      </c>
      <c r="J31" s="44">
        <v>0.876029006</v>
      </c>
      <c r="K31" s="44">
        <v>0.89362588899999995</v>
      </c>
      <c r="L31" s="44">
        <v>35.569385599999997</v>
      </c>
      <c r="M31" s="44">
        <v>8.9148924100000002</v>
      </c>
      <c r="N31" s="44">
        <v>0.48984329199999999</v>
      </c>
      <c r="O31" s="44">
        <v>1.7384109969999999</v>
      </c>
      <c r="P31" s="44">
        <v>1.0052084999999999</v>
      </c>
      <c r="Q31" s="44">
        <v>1.3343000000000001E-3</v>
      </c>
      <c r="R31" s="44">
        <v>99.732967799999997</v>
      </c>
      <c r="S31" s="44">
        <v>97.840103580000005</v>
      </c>
      <c r="T31" s="44">
        <v>1.2066767110000001</v>
      </c>
      <c r="U31" s="44">
        <v>422.25450810000001</v>
      </c>
      <c r="V31" s="44">
        <v>4.6611285100000002</v>
      </c>
      <c r="W31" s="44">
        <v>4.6443484169999998</v>
      </c>
      <c r="X31" s="44">
        <v>9.3222570200000003</v>
      </c>
      <c r="Y31" s="44">
        <v>9.2886968329999995</v>
      </c>
      <c r="Z31" s="44">
        <v>0.118506531</v>
      </c>
      <c r="AA31" s="44">
        <v>8.3706349999999995E-3</v>
      </c>
      <c r="AB31" s="44">
        <v>86</v>
      </c>
      <c r="AC31" s="44" t="s">
        <v>25</v>
      </c>
      <c r="AD31" s="44">
        <v>6911.8549999999996</v>
      </c>
      <c r="AE31" s="44">
        <v>16.432500000000001</v>
      </c>
      <c r="AF31" s="47">
        <v>169.63249999999999</v>
      </c>
      <c r="AG31" s="47">
        <v>0.80196699999999999</v>
      </c>
      <c r="AH31" s="44">
        <v>5.2514859999999999</v>
      </c>
      <c r="AI31" s="44">
        <v>0.43064400000000003</v>
      </c>
      <c r="AJ31" s="44">
        <v>197.2808</v>
      </c>
      <c r="AK31" s="44">
        <v>1.0121579999999999</v>
      </c>
      <c r="AL31" s="44">
        <v>31.628630000000001</v>
      </c>
      <c r="AM31" s="44">
        <v>1.1002620000000001</v>
      </c>
      <c r="AN31" s="48"/>
      <c r="AO31" s="49">
        <f t="shared" si="4"/>
        <v>1.0193465078528944E-2</v>
      </c>
      <c r="AP31" s="49">
        <f t="shared" si="5"/>
        <v>8.0142073838137366E-5</v>
      </c>
      <c r="AQ31" s="46">
        <f t="shared" si="6"/>
        <v>8.9440039240293612E-6</v>
      </c>
      <c r="AR31" s="46">
        <f t="shared" si="7"/>
        <v>3.1741488489767022E-5</v>
      </c>
    </row>
    <row r="32" spans="2:50" s="44" customFormat="1" ht="13">
      <c r="B32" s="44" t="s">
        <v>141</v>
      </c>
      <c r="C32" s="45">
        <v>1</v>
      </c>
      <c r="D32" s="44">
        <v>82057.398000000001</v>
      </c>
      <c r="E32" s="44">
        <v>521.903774</v>
      </c>
      <c r="F32" s="44">
        <v>82645.335800000001</v>
      </c>
      <c r="G32" s="44">
        <v>56.510195199999998</v>
      </c>
      <c r="H32" s="44">
        <v>852.97853599999996</v>
      </c>
      <c r="I32" s="44">
        <v>4.9282680870000002</v>
      </c>
      <c r="J32" s="44">
        <v>1.206178143</v>
      </c>
      <c r="K32" s="44">
        <v>0.93009074700000005</v>
      </c>
      <c r="L32" s="44">
        <v>57.097749999999998</v>
      </c>
      <c r="M32" s="44">
        <v>8.9206168199999993</v>
      </c>
      <c r="N32" s="44">
        <v>1.969244829</v>
      </c>
      <c r="O32" s="44">
        <v>1.737791455</v>
      </c>
      <c r="P32" s="44">
        <v>1.0051186000000001</v>
      </c>
      <c r="Q32" s="44">
        <v>1.3414E-3</v>
      </c>
      <c r="R32" s="44">
        <v>99.288601400000005</v>
      </c>
      <c r="S32" s="44">
        <v>96.201011600000001</v>
      </c>
      <c r="T32" s="44">
        <v>0.82662652199999997</v>
      </c>
      <c r="U32" s="44">
        <v>415.93481600000001</v>
      </c>
      <c r="V32" s="44">
        <v>3.2164408</v>
      </c>
      <c r="W32" s="44">
        <v>3.19272198</v>
      </c>
      <c r="X32" s="44">
        <v>6.43288159</v>
      </c>
      <c r="Y32" s="44">
        <v>6.385443961</v>
      </c>
      <c r="Z32" s="44">
        <v>0.124507019</v>
      </c>
      <c r="AA32" s="44">
        <v>3.7584710000000002E-3</v>
      </c>
      <c r="AB32" s="44">
        <v>86</v>
      </c>
      <c r="AC32" s="44" t="s">
        <v>25</v>
      </c>
      <c r="AD32" s="44">
        <v>6812.0339999999997</v>
      </c>
      <c r="AE32" s="44">
        <v>16.655380000000001</v>
      </c>
      <c r="AF32" s="47">
        <v>170.11660000000001</v>
      </c>
      <c r="AG32" s="47">
        <v>0.80103199999999997</v>
      </c>
      <c r="AH32" s="44">
        <v>5.2175510000000003</v>
      </c>
      <c r="AI32" s="44">
        <v>0.43062800000000001</v>
      </c>
      <c r="AJ32" s="44">
        <v>197.00659999999999</v>
      </c>
      <c r="AK32" s="44">
        <v>1.0122390000000001</v>
      </c>
      <c r="AL32" s="44">
        <v>31.058240000000001</v>
      </c>
      <c r="AM32" s="44">
        <v>1.1001939999999999</v>
      </c>
      <c r="AN32" s="48"/>
      <c r="AO32" s="49">
        <f t="shared" si="4"/>
        <v>1.0320951905431062E-2</v>
      </c>
      <c r="AP32" s="49">
        <f t="shared" si="5"/>
        <v>6.004767155816562E-5</v>
      </c>
      <c r="AQ32" s="46">
        <f t="shared" si="6"/>
        <v>2.3827658390372224E-5</v>
      </c>
      <c r="AR32" s="46">
        <f t="shared" si="7"/>
        <v>2.1027102858735185E-5</v>
      </c>
    </row>
    <row r="33" spans="2:58" s="44" customFormat="1" ht="13">
      <c r="B33" s="44" t="s">
        <v>142</v>
      </c>
      <c r="C33" s="45">
        <v>1</v>
      </c>
      <c r="D33" s="44">
        <v>55354.167699999998</v>
      </c>
      <c r="E33" s="44">
        <v>494.94204000000002</v>
      </c>
      <c r="F33" s="44">
        <v>56414.695800000001</v>
      </c>
      <c r="G33" s="44">
        <v>49.290008</v>
      </c>
      <c r="H33" s="44">
        <v>569.2850095</v>
      </c>
      <c r="I33" s="44">
        <v>4.4771952629999996</v>
      </c>
      <c r="J33" s="44">
        <v>1.154699178</v>
      </c>
      <c r="K33" s="44">
        <v>0.88431864500000001</v>
      </c>
      <c r="L33" s="44">
        <v>42.232320399999999</v>
      </c>
      <c r="M33" s="44">
        <v>8.4284520900000004</v>
      </c>
      <c r="N33" s="44">
        <v>3.55214389</v>
      </c>
      <c r="O33" s="44">
        <v>1.649518891</v>
      </c>
      <c r="P33" s="44">
        <v>1.0050288000000001</v>
      </c>
      <c r="Q33" s="44">
        <v>1.3485000000000001E-3</v>
      </c>
      <c r="R33" s="44">
        <v>98.120120900000003</v>
      </c>
      <c r="S33" s="44">
        <v>97.234542939999997</v>
      </c>
      <c r="T33" s="44">
        <v>1.1578666870000001</v>
      </c>
      <c r="U33" s="44">
        <v>419.92227709999997</v>
      </c>
      <c r="V33" s="44">
        <v>4.4795282700000003</v>
      </c>
      <c r="W33" s="44">
        <v>4.4622365730000002</v>
      </c>
      <c r="X33" s="44">
        <v>8.9590565299999998</v>
      </c>
      <c r="Y33" s="44">
        <v>8.9244731470000005</v>
      </c>
      <c r="Z33" s="44">
        <v>0.13798381300000001</v>
      </c>
      <c r="AA33" s="44">
        <v>6.5810240000000004E-3</v>
      </c>
      <c r="AB33" s="44">
        <v>86</v>
      </c>
      <c r="AC33" s="44" t="s">
        <v>25</v>
      </c>
      <c r="AD33" s="44">
        <v>6766.7939999999999</v>
      </c>
      <c r="AE33" s="44">
        <v>14.849399999999999</v>
      </c>
      <c r="AF33" s="47">
        <v>170.36160000000001</v>
      </c>
      <c r="AG33" s="47">
        <v>0.86885100000000004</v>
      </c>
      <c r="AH33" s="44">
        <v>5.3623880000000002</v>
      </c>
      <c r="AI33" s="44">
        <v>0.39249299999999998</v>
      </c>
      <c r="AJ33" s="44">
        <v>197.07069999999999</v>
      </c>
      <c r="AK33" s="44">
        <v>0.87202000000000002</v>
      </c>
      <c r="AL33" s="44">
        <v>30.99099</v>
      </c>
      <c r="AM33" s="44">
        <v>0.96167199999999997</v>
      </c>
      <c r="AN33" s="48"/>
      <c r="AO33" s="49">
        <f t="shared" si="4"/>
        <v>1.0091076472666188E-2</v>
      </c>
      <c r="AP33" s="49">
        <f t="shared" si="5"/>
        <v>7.9850452766876132E-5</v>
      </c>
      <c r="AQ33" s="46">
        <f t="shared" si="6"/>
        <v>6.2964868278169459E-5</v>
      </c>
      <c r="AR33" s="46">
        <f t="shared" si="7"/>
        <v>2.9239221930227985E-5</v>
      </c>
    </row>
    <row r="34" spans="2:58" s="44" customFormat="1" ht="13">
      <c r="B34" s="44" t="s">
        <v>143</v>
      </c>
      <c r="C34" s="45">
        <v>1.1000000000000001</v>
      </c>
      <c r="D34" s="44">
        <v>88280.450200000007</v>
      </c>
      <c r="E34" s="44">
        <v>538.57091800000001</v>
      </c>
      <c r="F34" s="44">
        <v>90115.827699999994</v>
      </c>
      <c r="G34" s="44">
        <v>54.580578299999999</v>
      </c>
      <c r="H34" s="44">
        <v>891.70912759999999</v>
      </c>
      <c r="I34" s="44">
        <v>5.7434360980000001</v>
      </c>
      <c r="J34" s="44">
        <v>1.57276514</v>
      </c>
      <c r="K34" s="44">
        <v>1.010031951</v>
      </c>
      <c r="L34" s="44">
        <v>49.027870999999998</v>
      </c>
      <c r="M34" s="44">
        <v>7.7690379500000004</v>
      </c>
      <c r="N34" s="44">
        <v>6.1474326550000002</v>
      </c>
      <c r="O34" s="44">
        <v>1.7945964000000001</v>
      </c>
      <c r="P34" s="44">
        <v>1.0049389</v>
      </c>
      <c r="Q34" s="44">
        <v>1.3556E-3</v>
      </c>
      <c r="R34" s="44">
        <v>97.963312799999997</v>
      </c>
      <c r="S34" s="44">
        <v>99.001397940000004</v>
      </c>
      <c r="T34" s="44">
        <v>0.87829304100000005</v>
      </c>
      <c r="U34" s="44">
        <v>426.7186701</v>
      </c>
      <c r="V34" s="44">
        <v>3.39561176</v>
      </c>
      <c r="W34" s="44">
        <v>3.3721048640000002</v>
      </c>
      <c r="X34" s="44">
        <v>6.79122352</v>
      </c>
      <c r="Y34" s="44">
        <v>6.7442097280000004</v>
      </c>
      <c r="Z34" s="44">
        <v>0.102266353</v>
      </c>
      <c r="AA34" s="44">
        <v>3.2266090000000001E-3</v>
      </c>
      <c r="AB34" s="44">
        <v>86</v>
      </c>
      <c r="AC34" s="44" t="s">
        <v>25</v>
      </c>
      <c r="AD34" s="44">
        <v>6721.6779999999999</v>
      </c>
      <c r="AE34" s="44">
        <v>16.584299999999999</v>
      </c>
      <c r="AF34" s="47">
        <v>170.60579999999999</v>
      </c>
      <c r="AG34" s="47">
        <v>0.97167099999999995</v>
      </c>
      <c r="AH34" s="44">
        <v>5.506831</v>
      </c>
      <c r="AI34" s="44">
        <v>0.44780300000000001</v>
      </c>
      <c r="AJ34" s="44">
        <v>197.13470000000001</v>
      </c>
      <c r="AK34" s="44">
        <v>0.81168899999999999</v>
      </c>
      <c r="AL34" s="44">
        <v>30.923929999999999</v>
      </c>
      <c r="AM34" s="44">
        <v>0.92004900000000001</v>
      </c>
      <c r="AN34" s="48"/>
      <c r="AO34" s="49">
        <f t="shared" si="4"/>
        <v>9.8951443975917684E-3</v>
      </c>
      <c r="AP34" s="49">
        <f t="shared" si="5"/>
        <v>6.4015097388909331E-5</v>
      </c>
      <c r="AQ34" s="46">
        <f t="shared" si="6"/>
        <v>6.8217013724438118E-5</v>
      </c>
      <c r="AR34" s="46">
        <f t="shared" si="7"/>
        <v>1.9914373626329836E-5</v>
      </c>
    </row>
    <row r="35" spans="2:58" s="44" customFormat="1" ht="13">
      <c r="B35" s="44" t="s">
        <v>144</v>
      </c>
      <c r="C35" s="45">
        <v>1.1000000000000001</v>
      </c>
      <c r="D35" s="44">
        <v>74583.473899999997</v>
      </c>
      <c r="E35" s="44">
        <v>510.87687299999999</v>
      </c>
      <c r="F35" s="44">
        <v>75036.876399999994</v>
      </c>
      <c r="G35" s="44">
        <v>56.2214758</v>
      </c>
      <c r="H35" s="44">
        <v>761.8391666</v>
      </c>
      <c r="I35" s="44">
        <v>5.188502122</v>
      </c>
      <c r="J35" s="44">
        <v>0.45861574199999999</v>
      </c>
      <c r="K35" s="44">
        <v>0.87447325099999995</v>
      </c>
      <c r="L35" s="44">
        <v>35.515479200000001</v>
      </c>
      <c r="M35" s="44">
        <v>8.3921241099999992</v>
      </c>
      <c r="N35" s="44">
        <v>1.518631225</v>
      </c>
      <c r="O35" s="44">
        <v>1.700742475</v>
      </c>
      <c r="P35" s="44">
        <v>1.0050699000000001</v>
      </c>
      <c r="Q35" s="44">
        <v>1.3346E-3</v>
      </c>
      <c r="R35" s="44">
        <v>99.3957604</v>
      </c>
      <c r="S35" s="44">
        <v>97.899237990000003</v>
      </c>
      <c r="T35" s="44">
        <v>0.94563613899999999</v>
      </c>
      <c r="U35" s="44">
        <v>422.4820947</v>
      </c>
      <c r="V35" s="44">
        <v>3.6605888100000001</v>
      </c>
      <c r="W35" s="44">
        <v>3.6391776770000002</v>
      </c>
      <c r="X35" s="44">
        <v>7.3211776100000003</v>
      </c>
      <c r="Y35" s="44">
        <v>7.2783553550000004</v>
      </c>
      <c r="Z35" s="44">
        <v>8.6709628999999996E-2</v>
      </c>
      <c r="AA35" s="44">
        <v>5.4319889999999999E-3</v>
      </c>
      <c r="AB35" s="44">
        <v>86</v>
      </c>
      <c r="AC35" s="44" t="s">
        <v>25</v>
      </c>
      <c r="AD35" s="44">
        <v>6651.2430000000004</v>
      </c>
      <c r="AE35" s="44">
        <v>15.64781</v>
      </c>
      <c r="AF35" s="47">
        <v>171.57749999999999</v>
      </c>
      <c r="AG35" s="47">
        <v>0.77876599999999996</v>
      </c>
      <c r="AH35" s="44">
        <v>6.3998949999999999</v>
      </c>
      <c r="AI35" s="44">
        <v>0.45898499999999998</v>
      </c>
      <c r="AJ35" s="44">
        <v>197.3938</v>
      </c>
      <c r="AK35" s="44">
        <v>0.98201099999999997</v>
      </c>
      <c r="AL35" s="44">
        <v>30.468959999999999</v>
      </c>
      <c r="AM35" s="44">
        <v>1.157224</v>
      </c>
      <c r="AN35" s="48"/>
      <c r="AO35" s="49">
        <f t="shared" si="4"/>
        <v>1.0152863540572434E-2</v>
      </c>
      <c r="AP35" s="49">
        <f t="shared" si="5"/>
        <v>6.9563213282281211E-5</v>
      </c>
      <c r="AQ35" s="46">
        <f t="shared" si="6"/>
        <v>2.0238465376738419E-5</v>
      </c>
      <c r="AR35" s="46">
        <f t="shared" si="7"/>
        <v>2.2665427150156565E-5</v>
      </c>
    </row>
    <row r="36" spans="2:58" s="44" customFormat="1" ht="13">
      <c r="B36" s="44" t="s">
        <v>145</v>
      </c>
      <c r="C36" s="45">
        <v>1.2</v>
      </c>
      <c r="D36" s="44">
        <v>314019.78700000001</v>
      </c>
      <c r="E36" s="44">
        <v>665.71050000000002</v>
      </c>
      <c r="F36" s="44">
        <v>323489.27</v>
      </c>
      <c r="G36" s="44">
        <v>200.43097800000001</v>
      </c>
      <c r="H36" s="44">
        <v>3180.6295300000002</v>
      </c>
      <c r="I36" s="44">
        <v>20.554106669999999</v>
      </c>
      <c r="J36" s="44">
        <v>6.0063236120000001</v>
      </c>
      <c r="K36" s="44">
        <v>1.309289597</v>
      </c>
      <c r="L36" s="44">
        <v>90.313136499999999</v>
      </c>
      <c r="M36" s="44">
        <v>8.5089677100000003</v>
      </c>
      <c r="N36" s="44">
        <v>31.717184459999999</v>
      </c>
      <c r="O36" s="44">
        <v>2.1260215769999999</v>
      </c>
      <c r="P36" s="44">
        <v>1.0052907</v>
      </c>
      <c r="Q36" s="44">
        <v>1.3064999999999999E-3</v>
      </c>
      <c r="R36" s="44">
        <v>97.072705799999994</v>
      </c>
      <c r="S36" s="44">
        <v>98.728815800000007</v>
      </c>
      <c r="T36" s="44">
        <v>0.67146671599999996</v>
      </c>
      <c r="U36" s="44">
        <v>425.67181950000003</v>
      </c>
      <c r="V36" s="44">
        <v>2.6100342599999999</v>
      </c>
      <c r="W36" s="44">
        <v>2.5795120410000001</v>
      </c>
      <c r="X36" s="44">
        <v>5.2200685199999999</v>
      </c>
      <c r="Y36" s="44">
        <v>5.1590240820000002</v>
      </c>
      <c r="Z36" s="44">
        <v>5.2814209000000001E-2</v>
      </c>
      <c r="AA36" s="44">
        <v>8.1011600000000005E-4</v>
      </c>
      <c r="AB36" s="44">
        <v>86</v>
      </c>
      <c r="AC36" s="44" t="s">
        <v>25</v>
      </c>
      <c r="AD36" s="44">
        <v>6616.3940000000002</v>
      </c>
      <c r="AE36" s="44">
        <v>13.1366</v>
      </c>
      <c r="AF36" s="47">
        <v>171.84469999999999</v>
      </c>
      <c r="AG36" s="47">
        <v>0.81208400000000003</v>
      </c>
      <c r="AH36" s="44">
        <v>6.631386</v>
      </c>
      <c r="AI36" s="44">
        <v>0.37458900000000001</v>
      </c>
      <c r="AJ36" s="44">
        <v>197.47919999999999</v>
      </c>
      <c r="AK36" s="44">
        <v>0.887486</v>
      </c>
      <c r="AL36" s="44">
        <v>30.192419999999998</v>
      </c>
      <c r="AM36" s="44">
        <v>1.033698</v>
      </c>
      <c r="AN36" s="48"/>
      <c r="AO36" s="49">
        <f t="shared" si="4"/>
        <v>9.8322566618670223E-3</v>
      </c>
      <c r="AP36" s="49">
        <f t="shared" si="5"/>
        <v>6.3830134163925606E-5</v>
      </c>
      <c r="AQ36" s="46">
        <f t="shared" si="6"/>
        <v>9.8047098934687989E-5</v>
      </c>
      <c r="AR36" s="46">
        <f t="shared" si="7"/>
        <v>6.5724356150918854E-6</v>
      </c>
    </row>
    <row r="37" spans="2:58" s="44" customFormat="1" ht="13">
      <c r="B37" s="44" t="s">
        <v>146</v>
      </c>
      <c r="C37" s="45">
        <v>1.2</v>
      </c>
      <c r="D37" s="44">
        <v>481319.94900000002</v>
      </c>
      <c r="E37" s="44">
        <v>609.34193800000003</v>
      </c>
      <c r="F37" s="44">
        <v>486642.68</v>
      </c>
      <c r="G37" s="44">
        <v>280.33417400000002</v>
      </c>
      <c r="H37" s="44">
        <v>4940.8045320000001</v>
      </c>
      <c r="I37" s="44">
        <v>30.843784580000001</v>
      </c>
      <c r="J37" s="44">
        <v>-9.6976067999999999E-2</v>
      </c>
      <c r="K37" s="44">
        <v>1.6328214649999999</v>
      </c>
      <c r="L37" s="44">
        <v>116.603836</v>
      </c>
      <c r="M37" s="44">
        <v>9.2846744700000006</v>
      </c>
      <c r="N37" s="44">
        <v>17.828013559999999</v>
      </c>
      <c r="O37" s="44">
        <v>1.812027381</v>
      </c>
      <c r="P37" s="44">
        <v>1.0055115999999999</v>
      </c>
      <c r="Q37" s="44">
        <v>1.2784000000000001E-3</v>
      </c>
      <c r="R37" s="44">
        <v>98.906234100000006</v>
      </c>
      <c r="S37" s="44">
        <v>97.417322519999999</v>
      </c>
      <c r="T37" s="44">
        <v>0.62052285699999998</v>
      </c>
      <c r="U37" s="44">
        <v>420.62654379999998</v>
      </c>
      <c r="V37" s="44">
        <v>2.42268638</v>
      </c>
      <c r="W37" s="44">
        <v>2.3904664929999999</v>
      </c>
      <c r="X37" s="44">
        <v>4.8453727600000001</v>
      </c>
      <c r="Y37" s="44">
        <v>4.7809329859999998</v>
      </c>
      <c r="Z37" s="44">
        <v>4.3896320000000003E-2</v>
      </c>
      <c r="AA37" s="44">
        <v>5.5234399999999997E-4</v>
      </c>
      <c r="AB37" s="44">
        <v>86</v>
      </c>
      <c r="AC37" s="44" t="s">
        <v>25</v>
      </c>
      <c r="AD37" s="44">
        <v>6581.4970000000003</v>
      </c>
      <c r="AE37" s="44">
        <v>13.683310000000001</v>
      </c>
      <c r="AF37" s="47">
        <v>172.11240000000001</v>
      </c>
      <c r="AG37" s="47">
        <v>0.92771000000000003</v>
      </c>
      <c r="AH37" s="44">
        <v>6.8631929999999999</v>
      </c>
      <c r="AI37" s="44">
        <v>0.37493900000000002</v>
      </c>
      <c r="AJ37" s="44">
        <v>197.56479999999999</v>
      </c>
      <c r="AK37" s="44">
        <v>0.82794000000000001</v>
      </c>
      <c r="AL37" s="44">
        <v>29.915510000000001</v>
      </c>
      <c r="AM37" s="44">
        <v>0.941214</v>
      </c>
      <c r="AN37" s="48"/>
      <c r="AO37" s="49">
        <f t="shared" si="4"/>
        <v>1.0152838489217593E-2</v>
      </c>
      <c r="AP37" s="49">
        <f t="shared" si="5"/>
        <v>6.3650039414159858E-5</v>
      </c>
      <c r="AQ37" s="46">
        <f t="shared" si="6"/>
        <v>3.6634710214895244E-5</v>
      </c>
      <c r="AR37" s="46">
        <f t="shared" si="7"/>
        <v>3.7235872614129536E-6</v>
      </c>
    </row>
    <row r="38" spans="2:58" s="44" customFormat="1" ht="13">
      <c r="B38" s="44" t="s">
        <v>147</v>
      </c>
      <c r="C38" s="45">
        <v>1.4</v>
      </c>
      <c r="D38" s="44">
        <v>2695.70991</v>
      </c>
      <c r="E38" s="44">
        <v>483.600976</v>
      </c>
      <c r="F38" s="44">
        <v>2478.0458100000001</v>
      </c>
      <c r="G38" s="44">
        <v>24.5592507</v>
      </c>
      <c r="H38" s="44">
        <v>20.702401479999999</v>
      </c>
      <c r="I38" s="44">
        <v>2.7627283509999998</v>
      </c>
      <c r="J38" s="44">
        <v>-0.33512969500000001</v>
      </c>
      <c r="K38" s="44">
        <v>0.63425376499999997</v>
      </c>
      <c r="L38" s="44">
        <v>-9.4601515700000007</v>
      </c>
      <c r="M38" s="44">
        <v>8.4514993300000008</v>
      </c>
      <c r="N38" s="44">
        <v>-0.72904643899999999</v>
      </c>
      <c r="O38" s="44">
        <v>1.617687938</v>
      </c>
      <c r="P38" s="44">
        <v>1.0057324000000001</v>
      </c>
      <c r="Q38" s="44">
        <v>1.2501999999999999E-3</v>
      </c>
      <c r="R38" s="44">
        <v>108.7837</v>
      </c>
      <c r="S38" s="44">
        <v>130.21242570000001</v>
      </c>
      <c r="T38" s="44">
        <v>29.11403138</v>
      </c>
      <c r="U38" s="44">
        <v>542.74620470000002</v>
      </c>
      <c r="V38" s="44">
        <v>104.833601</v>
      </c>
      <c r="W38" s="44">
        <v>104.8324465</v>
      </c>
      <c r="X38" s="44">
        <v>209.667202</v>
      </c>
      <c r="Y38" s="44">
        <v>209.66489300000001</v>
      </c>
      <c r="Z38" s="44">
        <v>-0.84994400000000003</v>
      </c>
      <c r="AA38" s="44">
        <v>-0.79178694000000005</v>
      </c>
      <c r="AB38" s="44">
        <v>86</v>
      </c>
      <c r="AC38" s="44" t="s">
        <v>25</v>
      </c>
      <c r="AD38" s="44">
        <v>6512.4520000000002</v>
      </c>
      <c r="AE38" s="44">
        <v>12.734080000000001</v>
      </c>
      <c r="AF38" s="47">
        <v>172.20169999999999</v>
      </c>
      <c r="AG38" s="47">
        <v>0.88118399999999997</v>
      </c>
      <c r="AH38" s="44">
        <v>6.8390519999999997</v>
      </c>
      <c r="AI38" s="44">
        <v>0.348916</v>
      </c>
      <c r="AJ38" s="44">
        <v>197.77379999999999</v>
      </c>
      <c r="AK38" s="44">
        <v>0.86646500000000004</v>
      </c>
      <c r="AL38" s="44">
        <v>29.23903</v>
      </c>
      <c r="AM38" s="44">
        <v>0.90084900000000001</v>
      </c>
      <c r="AN38" s="48"/>
      <c r="AO38" s="49">
        <f t="shared" si="4"/>
        <v>8.3543255723751118E-3</v>
      </c>
      <c r="AP38" s="49">
        <f t="shared" si="5"/>
        <v>1.1179521512861036E-3</v>
      </c>
      <c r="AQ38" s="46">
        <f t="shared" si="6"/>
        <v>-2.9420216367993617E-4</v>
      </c>
      <c r="AR38" s="46">
        <f t="shared" si="7"/>
        <v>-6.5281443443881309E-4</v>
      </c>
    </row>
    <row r="39" spans="2:58" s="44" customFormat="1" ht="13">
      <c r="B39" s="44" t="s">
        <v>148</v>
      </c>
      <c r="C39" s="45">
        <v>2</v>
      </c>
      <c r="D39" s="44">
        <v>9687.9976700000007</v>
      </c>
      <c r="E39" s="44">
        <v>495.66750400000001</v>
      </c>
      <c r="F39" s="44">
        <v>8686.4239099999995</v>
      </c>
      <c r="G39" s="44">
        <v>25.9795224</v>
      </c>
      <c r="H39" s="44">
        <v>85.903022100000001</v>
      </c>
      <c r="I39" s="44">
        <v>3.0283658039999999</v>
      </c>
      <c r="J39" s="44">
        <v>-2.0853404520000001</v>
      </c>
      <c r="K39" s="44">
        <v>0.70751282000000004</v>
      </c>
      <c r="L39" s="44">
        <v>-22.404920600000001</v>
      </c>
      <c r="M39" s="44">
        <v>8.7541087199999996</v>
      </c>
      <c r="N39" s="44">
        <v>-3.3546816690000001</v>
      </c>
      <c r="O39" s="44">
        <v>1.65790832</v>
      </c>
      <c r="P39" s="44">
        <v>1.0059533000000001</v>
      </c>
      <c r="Q39" s="44">
        <v>1.2221000000000001E-3</v>
      </c>
      <c r="R39" s="44">
        <v>111.53033499999999</v>
      </c>
      <c r="S39" s="44">
        <v>112.77831020000001</v>
      </c>
      <c r="T39" s="44">
        <v>7.0072036979999996</v>
      </c>
      <c r="U39" s="44">
        <v>478.8546212</v>
      </c>
      <c r="V39" s="44">
        <v>26.142429499999999</v>
      </c>
      <c r="W39" s="44">
        <v>26.138702009999999</v>
      </c>
      <c r="X39" s="44">
        <v>52.284858999999997</v>
      </c>
      <c r="Y39" s="44">
        <v>52.27740403</v>
      </c>
      <c r="Z39" s="44">
        <v>-0.48511858000000002</v>
      </c>
      <c r="AA39" s="44">
        <v>-9.116225E-2</v>
      </c>
      <c r="AB39" s="44">
        <v>86</v>
      </c>
      <c r="AC39" s="44" t="s">
        <v>25</v>
      </c>
      <c r="AD39" s="44">
        <v>6488.8670000000002</v>
      </c>
      <c r="AE39" s="44">
        <v>12.08038</v>
      </c>
      <c r="AF39" s="47">
        <v>172.07859999999999</v>
      </c>
      <c r="AG39" s="47">
        <v>0.79469299999999998</v>
      </c>
      <c r="AH39" s="44">
        <v>6.6622769999999996</v>
      </c>
      <c r="AI39" s="44">
        <v>0.33980500000000002</v>
      </c>
      <c r="AJ39" s="44">
        <v>197.85910000000001</v>
      </c>
      <c r="AK39" s="44">
        <v>0.95167800000000002</v>
      </c>
      <c r="AL39" s="44">
        <v>28.963069999999998</v>
      </c>
      <c r="AM39" s="44">
        <v>0.96578200000000003</v>
      </c>
      <c r="AN39" s="48"/>
      <c r="AO39" s="49">
        <f t="shared" si="4"/>
        <v>9.8893426098059269E-3</v>
      </c>
      <c r="AP39" s="49">
        <f t="shared" si="5"/>
        <v>3.4988444010685278E-4</v>
      </c>
      <c r="AQ39" s="46">
        <f t="shared" si="6"/>
        <v>-3.8619824495763071E-4</v>
      </c>
      <c r="AR39" s="46">
        <f t="shared" si="7"/>
        <v>-1.908655041759257E-4</v>
      </c>
    </row>
    <row r="40" spans="2:58" s="44" customFormat="1" ht="14" thickBot="1">
      <c r="B40" s="50" t="s">
        <v>149</v>
      </c>
      <c r="C40" s="51">
        <v>3</v>
      </c>
      <c r="D40" s="50">
        <v>40685.185899999997</v>
      </c>
      <c r="E40" s="50">
        <v>471.11899299999999</v>
      </c>
      <c r="F40" s="50">
        <v>40359.465900000003</v>
      </c>
      <c r="G40" s="50">
        <v>43.233513899999998</v>
      </c>
      <c r="H40" s="50">
        <v>417.14882569999997</v>
      </c>
      <c r="I40" s="50">
        <v>3.839498554</v>
      </c>
      <c r="J40" s="50">
        <v>-0.81938440000000001</v>
      </c>
      <c r="K40" s="50">
        <v>0.86790611799999995</v>
      </c>
      <c r="L40" s="50">
        <v>12.3245994</v>
      </c>
      <c r="M40" s="50">
        <v>9.1812956200000002</v>
      </c>
      <c r="N40" s="50">
        <v>-1.0909701730000001</v>
      </c>
      <c r="O40" s="50">
        <v>1.571312155</v>
      </c>
      <c r="P40" s="50">
        <v>1.0061741</v>
      </c>
      <c r="Q40" s="50">
        <v>1.194E-3</v>
      </c>
      <c r="R40" s="50">
        <v>100.807047</v>
      </c>
      <c r="S40" s="50">
        <v>97.531584460000005</v>
      </c>
      <c r="T40" s="50">
        <v>1.4426892849999999</v>
      </c>
      <c r="U40" s="50">
        <v>421.06666630000001</v>
      </c>
      <c r="V40" s="50">
        <v>5.5703438700000003</v>
      </c>
      <c r="W40" s="50">
        <v>5.5563804120000002</v>
      </c>
      <c r="X40" s="50">
        <v>11.140687700000001</v>
      </c>
      <c r="Y40" s="50">
        <v>11.11276082</v>
      </c>
      <c r="Z40" s="50">
        <v>5.4953421000000002E-2</v>
      </c>
      <c r="AA40" s="50">
        <v>3.1002794E-2</v>
      </c>
      <c r="AB40" s="50">
        <v>86</v>
      </c>
      <c r="AC40" s="50" t="s">
        <v>25</v>
      </c>
      <c r="AD40" s="50">
        <v>6465.25</v>
      </c>
      <c r="AE40" s="50">
        <v>13.716290000000001</v>
      </c>
      <c r="AF40" s="52">
        <v>171.9554</v>
      </c>
      <c r="AG40" s="52">
        <v>0.78285199999999999</v>
      </c>
      <c r="AH40" s="50">
        <v>6.4852600000000002</v>
      </c>
      <c r="AI40" s="50">
        <v>0.39351900000000001</v>
      </c>
      <c r="AJ40" s="50">
        <v>197.94450000000001</v>
      </c>
      <c r="AK40" s="50">
        <v>1.0655209999999999</v>
      </c>
      <c r="AL40" s="50">
        <v>28.686720000000001</v>
      </c>
      <c r="AM40" s="50">
        <v>1.0686929999999999</v>
      </c>
      <c r="AN40" s="50"/>
      <c r="AO40" s="53">
        <f t="shared" si="4"/>
        <v>1.0335836126612367E-2</v>
      </c>
      <c r="AP40" s="53">
        <f t="shared" si="5"/>
        <v>9.5774665611487431E-5</v>
      </c>
      <c r="AQ40" s="53">
        <f t="shared" si="6"/>
        <v>-2.7031333261523662E-5</v>
      </c>
      <c r="AR40" s="53">
        <f t="shared" si="7"/>
        <v>-3.893293814856335E-5</v>
      </c>
    </row>
    <row r="41" spans="2:58" ht="15.75" customHeight="1">
      <c r="B41" s="3" t="s">
        <v>134</v>
      </c>
      <c r="C41" s="3"/>
      <c r="D41" s="54"/>
      <c r="E41" s="3" t="s">
        <v>150</v>
      </c>
      <c r="F41" s="3"/>
      <c r="K41" s="3"/>
      <c r="L41" s="3"/>
      <c r="M41" s="3"/>
      <c r="N41" s="55"/>
      <c r="AC41" s="55"/>
      <c r="AD41" s="55"/>
      <c r="AE41" s="55"/>
      <c r="AF41" s="55"/>
      <c r="AG41" s="55"/>
      <c r="AH41" s="55"/>
      <c r="AJ41" s="56"/>
      <c r="AN41" s="57"/>
      <c r="AO41" s="57"/>
      <c r="AP41" s="57"/>
      <c r="AQ41" s="57"/>
      <c r="AR41" s="57"/>
      <c r="AS41" s="20"/>
      <c r="AV41" s="58"/>
      <c r="AW41" s="2"/>
      <c r="AX41" s="2"/>
      <c r="AY41" s="1"/>
      <c r="AZ41" s="1"/>
      <c r="BA41" s="1"/>
      <c r="BB41" s="1"/>
      <c r="BC41" s="1"/>
      <c r="BD41" s="1"/>
      <c r="BE41" s="1"/>
      <c r="BF41" s="1"/>
    </row>
    <row r="42" spans="2:58" ht="15.75" customHeight="1">
      <c r="B42" s="3"/>
      <c r="C42" s="3"/>
      <c r="D42" s="54"/>
      <c r="E42" s="3"/>
      <c r="F42" s="3"/>
      <c r="K42" s="3"/>
      <c r="L42" s="3"/>
      <c r="M42" s="3"/>
      <c r="N42" s="55"/>
      <c r="AC42" s="55"/>
      <c r="AD42" s="55"/>
      <c r="AE42" s="55"/>
      <c r="AF42" s="55"/>
      <c r="AG42" s="55"/>
      <c r="AH42" s="55"/>
      <c r="AN42" s="57"/>
      <c r="AO42" s="57"/>
      <c r="AP42" s="57"/>
      <c r="AQ42" s="57"/>
      <c r="AR42" s="57"/>
      <c r="AS42" s="20"/>
      <c r="AV42" s="58"/>
      <c r="AW42" s="2"/>
      <c r="AX42" s="2"/>
      <c r="AY42" s="1"/>
      <c r="AZ42" s="1"/>
      <c r="BA42" s="1"/>
      <c r="BB42" s="1"/>
      <c r="BC42" s="1"/>
      <c r="BD42" s="1"/>
      <c r="BE42" s="1"/>
      <c r="BF42" s="1"/>
    </row>
    <row r="43" spans="2:58" ht="15.75" customHeight="1">
      <c r="B43" s="3"/>
      <c r="C43" s="3"/>
      <c r="D43" s="54"/>
      <c r="E43" s="3"/>
      <c r="F43" s="3"/>
      <c r="K43" s="3"/>
      <c r="L43" s="3"/>
      <c r="M43" s="3"/>
      <c r="N43" s="55"/>
      <c r="AC43" s="55"/>
      <c r="AD43" s="55"/>
      <c r="AE43" s="55"/>
      <c r="AF43" s="55"/>
      <c r="AG43" s="55"/>
      <c r="AH43" s="55"/>
      <c r="AN43" s="20"/>
      <c r="AO43" s="20"/>
      <c r="AP43" s="20"/>
      <c r="AQ43" s="20"/>
      <c r="AR43" s="20"/>
      <c r="AS43" s="20"/>
      <c r="AV43" s="58"/>
      <c r="AW43" s="2"/>
      <c r="AX43" s="2"/>
      <c r="AY43" s="1"/>
      <c r="AZ43" s="1"/>
      <c r="BA43" s="1"/>
      <c r="BB43" s="1"/>
      <c r="BC43" s="1"/>
      <c r="BD43" s="1"/>
      <c r="BE43" s="1"/>
      <c r="BF43" s="1"/>
    </row>
    <row r="44" spans="2:58" ht="15.75" customHeight="1">
      <c r="B44" s="22"/>
      <c r="C44" s="22"/>
      <c r="D44" s="22"/>
      <c r="E44" s="22"/>
      <c r="F44" s="22"/>
      <c r="G44" s="18"/>
      <c r="H44" s="18"/>
      <c r="I44" s="18"/>
      <c r="J44" s="18"/>
      <c r="K44" s="18"/>
      <c r="L44" s="18"/>
      <c r="M44" s="18"/>
      <c r="N44" s="63"/>
      <c r="O44" s="22"/>
      <c r="P44" s="18"/>
      <c r="Q44" s="18"/>
      <c r="R44" s="18"/>
      <c r="S44" s="18"/>
      <c r="T44" s="18"/>
      <c r="U44" s="18"/>
      <c r="V44" s="18"/>
      <c r="W44" s="18"/>
      <c r="X44" s="18"/>
      <c r="Y44" s="64"/>
      <c r="Z44" s="65"/>
      <c r="AA44" s="65"/>
      <c r="AB44" s="65"/>
      <c r="AC44" s="22"/>
      <c r="AD44" s="22"/>
      <c r="AE44" s="22"/>
      <c r="AF44" s="22"/>
      <c r="AG44" s="22"/>
      <c r="AH44" s="22"/>
      <c r="AI44" s="18"/>
      <c r="AJ44" s="65"/>
      <c r="AK44" s="18"/>
      <c r="AL44" s="18"/>
      <c r="AM44" s="18"/>
      <c r="AN44" s="18"/>
      <c r="AO44" s="18"/>
      <c r="AP44" s="18"/>
      <c r="AQ44" s="18"/>
      <c r="AR44" s="18"/>
      <c r="AS44" s="20"/>
      <c r="AV44" s="21"/>
      <c r="AW44" s="2"/>
      <c r="AX44" s="2"/>
      <c r="AY44" s="1"/>
      <c r="AZ44" s="1"/>
      <c r="BA44" s="1"/>
      <c r="BB44" s="1"/>
      <c r="BC44" s="1"/>
      <c r="BD44" s="1"/>
      <c r="BE44" s="1"/>
      <c r="BF44" s="1"/>
    </row>
    <row r="45" spans="2:58" ht="13">
      <c r="AC45" s="55"/>
      <c r="AD45" s="55"/>
      <c r="AE45" s="55"/>
      <c r="AF45" s="55"/>
      <c r="AG45" s="55"/>
      <c r="AH45" s="55"/>
      <c r="AJ45" s="35"/>
      <c r="AN45" s="20"/>
      <c r="AO45" s="20"/>
      <c r="AP45" s="20"/>
      <c r="AQ45" s="20"/>
      <c r="AR45" s="20"/>
      <c r="AS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>
      <c r="B46" s="24" t="s">
        <v>59</v>
      </c>
      <c r="C46" s="24"/>
      <c r="D46" s="24"/>
      <c r="E46" s="24"/>
      <c r="F46" s="24"/>
      <c r="AN46" s="20"/>
      <c r="AO46" s="20"/>
      <c r="AP46" s="20"/>
      <c r="AQ46" s="20"/>
      <c r="AR46" s="20"/>
      <c r="AS46" s="20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>
      <c r="B47" s="1" t="s">
        <v>60</v>
      </c>
      <c r="AE47" s="35"/>
      <c r="AN47" s="20"/>
      <c r="AO47" s="20"/>
      <c r="AP47" s="20"/>
      <c r="AQ47" s="20"/>
      <c r="AR47" s="20"/>
      <c r="AS47" s="20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>
      <c r="B48" s="1" t="s">
        <v>61</v>
      </c>
      <c r="AN48" s="20"/>
      <c r="AO48" s="20"/>
      <c r="AP48" s="20"/>
      <c r="AQ48" s="20"/>
      <c r="AR48" s="20"/>
      <c r="AS48" s="20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3">
      <c r="B49" s="25" t="s">
        <v>63</v>
      </c>
      <c r="C49" s="26"/>
      <c r="D49" s="26"/>
      <c r="E49" s="26"/>
      <c r="F49" s="26"/>
      <c r="AJ49" s="35"/>
      <c r="AN49" s="20"/>
      <c r="AO49" s="20"/>
      <c r="AP49" s="20"/>
      <c r="AQ49" s="20"/>
      <c r="AR49" s="20"/>
      <c r="AS49" s="20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ht="13">
      <c r="C50" s="26"/>
      <c r="D50" s="26"/>
      <c r="E50" s="26"/>
      <c r="F50" s="26"/>
      <c r="AJ50" s="35"/>
      <c r="AN50" s="20"/>
      <c r="AO50" s="20"/>
      <c r="AP50" s="20"/>
      <c r="AQ50" s="20"/>
      <c r="AR50" s="20"/>
      <c r="AS50" s="20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3">
      <c r="B51" s="26" t="s">
        <v>64</v>
      </c>
      <c r="C51" s="26"/>
      <c r="D51" s="26"/>
      <c r="E51" s="26"/>
      <c r="F51" s="26"/>
      <c r="AJ51" s="35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3" spans="2:58">
      <c r="B53" s="24" t="s">
        <v>65</v>
      </c>
      <c r="K53" s="24" t="s">
        <v>66</v>
      </c>
      <c r="L53" s="24"/>
      <c r="M53" s="24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5" spans="2:58">
      <c r="B55" s="24" t="s">
        <v>67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7">
      <c r="B56" s="1" t="s">
        <v>151</v>
      </c>
      <c r="F56" s="1" t="s">
        <v>69</v>
      </c>
      <c r="K56" s="1" t="s">
        <v>70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9" spans="2:58">
      <c r="B59" s="24" t="s">
        <v>71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1" t="s">
        <v>72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73</v>
      </c>
      <c r="C61" s="28"/>
      <c r="D61" s="28"/>
      <c r="E61" s="28"/>
      <c r="F61" s="28" t="s">
        <v>74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75</v>
      </c>
      <c r="C62" s="28"/>
      <c r="D62" s="28"/>
      <c r="E62" s="28"/>
      <c r="F62" s="28" t="s">
        <v>76</v>
      </c>
      <c r="G62" s="28"/>
      <c r="H62" s="28"/>
      <c r="I62" s="2"/>
      <c r="J62" s="2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7">
      <c r="B63" s="28" t="s">
        <v>77</v>
      </c>
      <c r="C63" s="28"/>
      <c r="D63" s="28"/>
      <c r="E63" s="28"/>
      <c r="F63" s="28" t="s">
        <v>78</v>
      </c>
      <c r="G63" s="28"/>
      <c r="H63" s="28"/>
      <c r="I63" s="2"/>
      <c r="J63" s="2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7">
      <c r="B64" s="28" t="s">
        <v>79</v>
      </c>
      <c r="C64" s="28"/>
      <c r="D64" s="28"/>
      <c r="E64" s="28"/>
      <c r="F64" s="28" t="s">
        <v>80</v>
      </c>
      <c r="G64" s="28"/>
      <c r="H64" s="28"/>
      <c r="I64" s="2"/>
      <c r="J64" s="2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28" t="s">
        <v>81</v>
      </c>
      <c r="C65" s="28"/>
      <c r="D65" s="28"/>
      <c r="E65" s="28"/>
      <c r="F65" s="28" t="s">
        <v>82</v>
      </c>
      <c r="G65" s="28"/>
      <c r="H65" s="28"/>
      <c r="I65" s="2"/>
      <c r="J65" s="2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28" t="s">
        <v>83</v>
      </c>
      <c r="C66" s="28"/>
      <c r="D66" s="28"/>
      <c r="E66" s="28"/>
      <c r="F66" s="28" t="s">
        <v>84</v>
      </c>
      <c r="G66" s="28"/>
      <c r="H66" s="28"/>
      <c r="I66" s="2"/>
      <c r="J66" s="2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7">
      <c r="B67" s="28" t="s">
        <v>85</v>
      </c>
      <c r="C67" s="28"/>
      <c r="D67" s="28"/>
      <c r="E67" s="28"/>
      <c r="F67" s="28" t="s">
        <v>86</v>
      </c>
      <c r="G67" s="28"/>
      <c r="H67" s="28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9" spans="2:58">
      <c r="B69" s="24" t="s">
        <v>87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1" t="s">
        <v>88</v>
      </c>
      <c r="F70" s="1" t="s">
        <v>89</v>
      </c>
      <c r="K70" s="1" t="s">
        <v>90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1" t="s">
        <v>91</v>
      </c>
      <c r="F71" s="1" t="s">
        <v>92</v>
      </c>
      <c r="K71" s="1" t="s">
        <v>90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>
      <c r="B72" s="30" t="s">
        <v>93</v>
      </c>
      <c r="F72" s="1" t="s">
        <v>152</v>
      </c>
      <c r="K72" s="1" t="s">
        <v>95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>
      <c r="B73" s="1" t="s">
        <v>10</v>
      </c>
      <c r="F73" s="1" t="s">
        <v>153</v>
      </c>
      <c r="K73" s="1" t="s">
        <v>95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1" t="s">
        <v>98</v>
      </c>
      <c r="F74" s="1" t="s">
        <v>99</v>
      </c>
      <c r="K74" s="1" t="s">
        <v>100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7" spans="2:58">
      <c r="B77" s="24"/>
      <c r="C77" s="24"/>
      <c r="D77" s="24"/>
      <c r="E77" s="24"/>
      <c r="F77" s="24"/>
    </row>
  </sheetData>
  <mergeCells count="2">
    <mergeCell ref="B6:B7"/>
    <mergeCell ref="B27:B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3CA2-93E1-B148-9E67-9CF3FC4C741B}">
  <sheetPr>
    <pageSetUpPr autoPageBreaks="0"/>
  </sheetPr>
  <dimension ref="B1:BF84"/>
  <sheetViews>
    <sheetView showGridLines="0" zoomScaleNormal="100" workbookViewId="0">
      <selection activeCell="A13" sqref="A13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5" style="1" bestFit="1" customWidth="1"/>
    <col min="21" max="21" width="8.83203125" style="1"/>
    <col min="22" max="24" width="9.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154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155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9" t="s">
        <v>156</v>
      </c>
      <c r="C7" s="14">
        <v>0.6</v>
      </c>
      <c r="G7" s="15">
        <v>183985.359</v>
      </c>
      <c r="H7" s="15">
        <v>657.18633699999998</v>
      </c>
      <c r="I7" s="15">
        <v>8529.0815120000007</v>
      </c>
      <c r="J7" s="15">
        <v>19.461473940000001</v>
      </c>
      <c r="K7" s="15">
        <v>41.878799489999999</v>
      </c>
      <c r="L7" s="15">
        <v>2.4339016920000001</v>
      </c>
      <c r="M7" s="15">
        <v>18.25486489</v>
      </c>
      <c r="N7" s="15">
        <v>5.1959653570000004</v>
      </c>
      <c r="O7" s="15">
        <v>32.394922180000002</v>
      </c>
      <c r="P7" s="15">
        <v>2.1801685370000001</v>
      </c>
      <c r="Q7" s="15">
        <v>1.0018019</v>
      </c>
      <c r="R7" s="15">
        <v>1.2905E-3</v>
      </c>
      <c r="S7" s="15">
        <v>95</v>
      </c>
      <c r="T7" s="15">
        <v>21.571532479999998</v>
      </c>
      <c r="U7" s="15">
        <v>9.1432086999999995E-2</v>
      </c>
      <c r="V7" s="15">
        <v>4.0000000000000001E-3</v>
      </c>
      <c r="W7" s="15">
        <v>2.0999999999999999E-3</v>
      </c>
      <c r="X7" s="15">
        <v>56</v>
      </c>
      <c r="Y7" s="15" t="s">
        <v>25</v>
      </c>
      <c r="Z7" s="15">
        <v>4744.9290000000001</v>
      </c>
      <c r="AA7" s="15">
        <v>13.663959999999999</v>
      </c>
      <c r="AB7" s="15">
        <v>182.07509999999999</v>
      </c>
      <c r="AC7" s="15">
        <v>0.95163900000000001</v>
      </c>
      <c r="AD7" s="15">
        <v>4.9952730000000001</v>
      </c>
      <c r="AE7" s="15">
        <v>0.50107800000000002</v>
      </c>
      <c r="AF7" s="15">
        <v>260.54509999999999</v>
      </c>
      <c r="AG7" s="15">
        <v>0.91946499999999998</v>
      </c>
      <c r="AH7" s="15">
        <v>23.514700000000001</v>
      </c>
      <c r="AI7" s="15">
        <v>1.0235700000000001</v>
      </c>
    </row>
    <row r="8" spans="2:58" s="8" customFormat="1">
      <c r="B8" s="13" t="s">
        <v>157</v>
      </c>
      <c r="C8" s="14">
        <v>0.6</v>
      </c>
      <c r="G8" s="15">
        <v>195277.25399999999</v>
      </c>
      <c r="H8" s="15">
        <v>649.63970040000004</v>
      </c>
      <c r="I8" s="15">
        <v>9077.7678309999992</v>
      </c>
      <c r="J8" s="15">
        <v>19.954485009999999</v>
      </c>
      <c r="K8" s="15">
        <v>46.291581260000001</v>
      </c>
      <c r="L8" s="15">
        <v>2.0614058119999998</v>
      </c>
      <c r="M8" s="15">
        <v>29.953539419999998</v>
      </c>
      <c r="N8" s="15">
        <v>5.1268205199999999</v>
      </c>
      <c r="O8" s="15">
        <v>69.803633989999994</v>
      </c>
      <c r="P8" s="15">
        <v>2.1428042999999999</v>
      </c>
      <c r="Q8" s="15">
        <v>1.0018244999999999</v>
      </c>
      <c r="R8" s="15">
        <v>1.3073E-3</v>
      </c>
      <c r="S8" s="15">
        <v>90</v>
      </c>
      <c r="T8" s="15">
        <v>21.511593770000001</v>
      </c>
      <c r="U8" s="15">
        <v>8.5775058000000001E-2</v>
      </c>
      <c r="V8" s="15">
        <v>6.1000000000000004E-3</v>
      </c>
      <c r="W8" s="15">
        <v>2E-3</v>
      </c>
      <c r="X8" s="15">
        <v>56</v>
      </c>
      <c r="Y8" s="15" t="s">
        <v>25</v>
      </c>
      <c r="Z8" s="15">
        <v>4726.232</v>
      </c>
      <c r="AA8" s="15">
        <v>13.271979999999999</v>
      </c>
      <c r="AB8" s="15">
        <v>182.21549999999999</v>
      </c>
      <c r="AC8" s="15">
        <v>0.84853800000000001</v>
      </c>
      <c r="AD8" s="15">
        <v>5.0200469999999999</v>
      </c>
      <c r="AE8" s="15">
        <v>0.46878999999999998</v>
      </c>
      <c r="AF8" s="15">
        <v>260.49540000000002</v>
      </c>
      <c r="AG8" s="15">
        <v>0.87637799999999999</v>
      </c>
      <c r="AH8" s="15">
        <v>23.19492</v>
      </c>
      <c r="AI8" s="15">
        <v>0.88494099999999998</v>
      </c>
    </row>
    <row r="9" spans="2:58" s="8" customFormat="1">
      <c r="B9" s="13" t="s">
        <v>158</v>
      </c>
      <c r="C9" s="14">
        <v>0.6</v>
      </c>
      <c r="G9" s="15">
        <v>418136.24400000001</v>
      </c>
      <c r="H9" s="15">
        <v>819.93289800000002</v>
      </c>
      <c r="I9" s="15">
        <v>19442.27103</v>
      </c>
      <c r="J9" s="15">
        <v>33.872560999999997</v>
      </c>
      <c r="K9" s="15">
        <v>97.246473409999993</v>
      </c>
      <c r="L9" s="15">
        <v>3.4970553610000001</v>
      </c>
      <c r="M9" s="15">
        <v>114.8011312</v>
      </c>
      <c r="N9" s="15">
        <v>5.1051876859999998</v>
      </c>
      <c r="O9" s="15">
        <v>104.08558650000001</v>
      </c>
      <c r="P9" s="15">
        <v>2.660702068</v>
      </c>
      <c r="Q9" s="15">
        <v>1.0018469999999999</v>
      </c>
      <c r="R9" s="15">
        <v>1.3240999999999999E-3</v>
      </c>
      <c r="S9" s="15">
        <v>93</v>
      </c>
      <c r="T9" s="15">
        <v>21.506553579999999</v>
      </c>
      <c r="U9" s="15">
        <v>5.6413299E-2</v>
      </c>
      <c r="V9" s="15">
        <v>1.0999999999999999E-2</v>
      </c>
      <c r="W9" s="15">
        <v>1E-3</v>
      </c>
      <c r="X9" s="15">
        <v>56</v>
      </c>
      <c r="Y9" s="15" t="s">
        <v>25</v>
      </c>
      <c r="Z9" s="15">
        <v>4707.5479999999998</v>
      </c>
      <c r="AA9" s="15">
        <v>14.500859999999999</v>
      </c>
      <c r="AB9" s="15">
        <v>182.35579999999999</v>
      </c>
      <c r="AC9" s="15">
        <v>0.94783600000000001</v>
      </c>
      <c r="AD9" s="15">
        <v>5.0448040000000001</v>
      </c>
      <c r="AE9" s="15">
        <v>0.45340799999999998</v>
      </c>
      <c r="AF9" s="15">
        <v>260.44580000000002</v>
      </c>
      <c r="AG9" s="15">
        <v>0.84929699999999997</v>
      </c>
      <c r="AH9" s="15">
        <v>22.875360000000001</v>
      </c>
      <c r="AI9" s="15">
        <v>0.95611699999999999</v>
      </c>
    </row>
    <row r="10" spans="2:58" s="8" customFormat="1">
      <c r="B10" s="13" t="s">
        <v>159</v>
      </c>
      <c r="C10" s="14">
        <v>0.6</v>
      </c>
      <c r="G10" s="15">
        <v>165013.05100000001</v>
      </c>
      <c r="H10" s="15">
        <v>625.06047430000001</v>
      </c>
      <c r="I10" s="15">
        <v>7663.9226140000001</v>
      </c>
      <c r="J10" s="15">
        <v>17.40743067</v>
      </c>
      <c r="K10" s="15">
        <v>36.625740039999997</v>
      </c>
      <c r="L10" s="15">
        <v>2.417201736</v>
      </c>
      <c r="M10" s="15">
        <v>24.681630940000002</v>
      </c>
      <c r="N10" s="15">
        <v>5.0858652470000001</v>
      </c>
      <c r="O10" s="15">
        <v>35.32067919</v>
      </c>
      <c r="P10" s="15">
        <v>2.0693988170000002</v>
      </c>
      <c r="Q10" s="15">
        <v>1.0018696</v>
      </c>
      <c r="R10" s="15">
        <v>1.3408999999999999E-3</v>
      </c>
      <c r="S10" s="15">
        <v>94</v>
      </c>
      <c r="T10" s="15">
        <v>21.531147799999999</v>
      </c>
      <c r="U10" s="15">
        <v>9.5097382999999994E-2</v>
      </c>
      <c r="V10" s="15">
        <v>6.0000000000000001E-3</v>
      </c>
      <c r="W10" s="15">
        <v>2.3E-3</v>
      </c>
      <c r="X10" s="15">
        <v>56</v>
      </c>
      <c r="Y10" s="15" t="s">
        <v>25</v>
      </c>
      <c r="Z10" s="15">
        <v>4683.1130000000003</v>
      </c>
      <c r="AA10" s="15">
        <v>14.34446</v>
      </c>
      <c r="AB10" s="15">
        <v>182.5264</v>
      </c>
      <c r="AC10" s="15">
        <v>0.95570500000000003</v>
      </c>
      <c r="AD10" s="15">
        <v>5.093826</v>
      </c>
      <c r="AE10" s="15">
        <v>0.47743799999999997</v>
      </c>
      <c r="AF10" s="15">
        <v>260.34750000000003</v>
      </c>
      <c r="AG10" s="15">
        <v>0.84793399999999997</v>
      </c>
      <c r="AH10" s="15">
        <v>22.596080000000001</v>
      </c>
      <c r="AI10" s="15">
        <v>0.97136199999999995</v>
      </c>
    </row>
    <row r="11" spans="2:58" s="8" customFormat="1">
      <c r="B11" s="13" t="s">
        <v>160</v>
      </c>
      <c r="C11" s="14">
        <v>0.6</v>
      </c>
      <c r="G11" s="15">
        <v>204451.008</v>
      </c>
      <c r="H11" s="15">
        <v>831.99971049999999</v>
      </c>
      <c r="I11" s="15">
        <v>9568.3864290000001</v>
      </c>
      <c r="J11" s="15">
        <v>19.124525859999999</v>
      </c>
      <c r="K11" s="15">
        <v>52.555015109999999</v>
      </c>
      <c r="L11" s="15">
        <v>2.459423782</v>
      </c>
      <c r="M11" s="15">
        <v>81.416318189999998</v>
      </c>
      <c r="N11" s="15">
        <v>5.6807220090000001</v>
      </c>
      <c r="O11" s="15">
        <v>116.0111773</v>
      </c>
      <c r="P11" s="15">
        <v>2.759120185</v>
      </c>
      <c r="Q11" s="15">
        <v>1.0018921999999999</v>
      </c>
      <c r="R11" s="15">
        <v>1.3577000000000001E-3</v>
      </c>
      <c r="S11" s="15">
        <v>86</v>
      </c>
      <c r="T11" s="15">
        <v>21.367344370000001</v>
      </c>
      <c r="U11" s="15">
        <v>9.6874854999999996E-2</v>
      </c>
      <c r="V11" s="15">
        <v>1.5800000000000002E-2</v>
      </c>
      <c r="W11" s="15">
        <v>2.0999999999999999E-3</v>
      </c>
      <c r="X11" s="15">
        <v>56</v>
      </c>
      <c r="Y11" s="15" t="s">
        <v>25</v>
      </c>
      <c r="Z11" s="15">
        <v>4676.7030000000004</v>
      </c>
      <c r="AA11" s="15">
        <v>15.64418</v>
      </c>
      <c r="AB11" s="15">
        <v>182.56030000000001</v>
      </c>
      <c r="AC11" s="15">
        <v>0.84865999999999997</v>
      </c>
      <c r="AD11" s="15">
        <v>5.1208369999999999</v>
      </c>
      <c r="AE11" s="15">
        <v>0.51857900000000001</v>
      </c>
      <c r="AF11" s="15">
        <v>260.29329999999999</v>
      </c>
      <c r="AG11" s="15">
        <v>0.87689700000000004</v>
      </c>
      <c r="AH11" s="15">
        <v>22.640650000000001</v>
      </c>
      <c r="AI11" s="15">
        <v>0.92458300000000004</v>
      </c>
    </row>
    <row r="12" spans="2:58" s="8" customFormat="1">
      <c r="B12" s="13" t="s">
        <v>161</v>
      </c>
      <c r="C12" s="14">
        <v>0.6</v>
      </c>
      <c r="G12" s="15">
        <v>82998.947499999995</v>
      </c>
      <c r="H12" s="15">
        <v>751.98375009999995</v>
      </c>
      <c r="I12" s="15">
        <v>3854.4896220000001</v>
      </c>
      <c r="J12" s="15">
        <v>12.298957619999999</v>
      </c>
      <c r="K12" s="15">
        <v>28.055162840000001</v>
      </c>
      <c r="L12" s="15">
        <v>1.807749743</v>
      </c>
      <c r="M12" s="15">
        <v>27.426243190000001</v>
      </c>
      <c r="N12" s="15">
        <v>5.6883919489999997</v>
      </c>
      <c r="O12" s="15">
        <v>62.477136620000003</v>
      </c>
      <c r="P12" s="15">
        <v>2.5077671069999998</v>
      </c>
      <c r="Q12" s="15">
        <v>1.0019374000000001</v>
      </c>
      <c r="R12" s="15">
        <v>1.3913E-3</v>
      </c>
      <c r="S12" s="15">
        <v>82</v>
      </c>
      <c r="T12" s="15">
        <v>21.533057719999999</v>
      </c>
      <c r="U12" s="15">
        <v>0.206838208</v>
      </c>
      <c r="V12" s="15">
        <v>1.32E-2</v>
      </c>
      <c r="W12" s="15">
        <v>5.1000000000000004E-3</v>
      </c>
      <c r="X12" s="15">
        <v>56</v>
      </c>
      <c r="Y12" s="15" t="s">
        <v>25</v>
      </c>
      <c r="Z12" s="15">
        <v>4664.8789999999999</v>
      </c>
      <c r="AA12" s="15">
        <v>20.697179999999999</v>
      </c>
      <c r="AB12" s="15">
        <v>182.6576</v>
      </c>
      <c r="AC12" s="15">
        <v>1.0228699999999999</v>
      </c>
      <c r="AD12" s="15">
        <v>5.3142880000000003</v>
      </c>
      <c r="AE12" s="15">
        <v>0.50780199999999998</v>
      </c>
      <c r="AF12" s="15">
        <v>260.14530000000002</v>
      </c>
      <c r="AG12" s="15">
        <v>1.044468</v>
      </c>
      <c r="AH12" s="15">
        <v>22.920179999999998</v>
      </c>
      <c r="AI12" s="15">
        <v>1.1102799999999999</v>
      </c>
    </row>
    <row r="13" spans="2:58" s="8" customFormat="1">
      <c r="B13" s="13" t="s">
        <v>162</v>
      </c>
      <c r="C13" s="14">
        <v>0.6</v>
      </c>
      <c r="G13" s="15">
        <v>454696.109</v>
      </c>
      <c r="H13" s="15">
        <v>1090.3506540000001</v>
      </c>
      <c r="I13" s="15">
        <v>21334.281490000001</v>
      </c>
      <c r="J13" s="15">
        <v>36.644654170000003</v>
      </c>
      <c r="K13" s="15">
        <v>114.61659589999999</v>
      </c>
      <c r="L13" s="15">
        <v>3.664511536</v>
      </c>
      <c r="M13" s="15">
        <v>85.085133929999998</v>
      </c>
      <c r="N13" s="15">
        <v>6.0954432609999998</v>
      </c>
      <c r="O13" s="15">
        <v>241.6712685</v>
      </c>
      <c r="P13" s="15">
        <v>3.5530606699999998</v>
      </c>
      <c r="Q13" s="15">
        <v>1.00196</v>
      </c>
      <c r="R13" s="15">
        <v>1.4081E-3</v>
      </c>
      <c r="S13" s="15">
        <v>86</v>
      </c>
      <c r="T13" s="15">
        <v>21.312932870000001</v>
      </c>
      <c r="U13" s="15">
        <v>6.2866236000000006E-2</v>
      </c>
      <c r="V13" s="15">
        <v>7.4200000000000004E-3</v>
      </c>
      <c r="W13" s="15">
        <v>9.8999999999999999E-4</v>
      </c>
      <c r="X13" s="15">
        <v>56</v>
      </c>
      <c r="Y13" s="15" t="s">
        <v>25</v>
      </c>
      <c r="Z13" s="15">
        <v>4664.8050000000003</v>
      </c>
      <c r="AA13" s="15">
        <v>18.737960000000001</v>
      </c>
      <c r="AB13" s="15">
        <v>182.6935</v>
      </c>
      <c r="AC13" s="15">
        <v>0.92218100000000003</v>
      </c>
      <c r="AD13" s="15">
        <v>5.4611400000000003</v>
      </c>
      <c r="AE13" s="15">
        <v>0.481738</v>
      </c>
      <c r="AF13" s="15">
        <v>260.09570000000002</v>
      </c>
      <c r="AG13" s="15">
        <v>1.122411</v>
      </c>
      <c r="AH13" s="15">
        <v>23.122019999999999</v>
      </c>
      <c r="AI13" s="15">
        <v>0.98996499999999998</v>
      </c>
    </row>
    <row r="14" spans="2:58" s="8" customFormat="1" ht="14" thickBot="1">
      <c r="B14" s="11" t="s">
        <v>163</v>
      </c>
      <c r="C14" s="16">
        <v>0.6</v>
      </c>
      <c r="D14" s="11"/>
      <c r="E14" s="11"/>
      <c r="F14" s="11"/>
      <c r="G14" s="17">
        <v>276584.85200000001</v>
      </c>
      <c r="H14" s="17">
        <v>1102.456801</v>
      </c>
      <c r="I14" s="17">
        <v>12890.704089999999</v>
      </c>
      <c r="J14" s="17">
        <v>26.45042789</v>
      </c>
      <c r="K14" s="17">
        <v>81.593821860000006</v>
      </c>
      <c r="L14" s="17">
        <v>2.9277701440000001</v>
      </c>
      <c r="M14" s="17">
        <v>56.472822030000003</v>
      </c>
      <c r="N14" s="17">
        <v>6.0028157179999999</v>
      </c>
      <c r="O14" s="17">
        <v>168.65313829999999</v>
      </c>
      <c r="P14" s="17">
        <v>3.6381233470000001</v>
      </c>
      <c r="Q14" s="17">
        <v>1.0019826000000001</v>
      </c>
      <c r="R14" s="17">
        <v>1.4249E-3</v>
      </c>
      <c r="S14" s="17">
        <v>85</v>
      </c>
      <c r="T14" s="17">
        <v>21.45614775</v>
      </c>
      <c r="U14" s="17">
        <v>9.6190058999999994E-2</v>
      </c>
      <c r="V14" s="17">
        <v>8.0999999999999996E-3</v>
      </c>
      <c r="W14" s="17">
        <v>1.6000000000000001E-3</v>
      </c>
      <c r="X14" s="17">
        <v>56</v>
      </c>
      <c r="Y14" s="17" t="s">
        <v>25</v>
      </c>
      <c r="Z14" s="17">
        <v>4664.7309999999998</v>
      </c>
      <c r="AA14" s="17">
        <v>21.239470000000001</v>
      </c>
      <c r="AB14" s="17">
        <v>182.7295</v>
      </c>
      <c r="AC14" s="17">
        <v>0.92875300000000005</v>
      </c>
      <c r="AD14" s="17">
        <v>5.6080930000000002</v>
      </c>
      <c r="AE14" s="17">
        <v>0.56886700000000001</v>
      </c>
      <c r="AF14" s="17">
        <v>260.04599999999999</v>
      </c>
      <c r="AG14" s="17">
        <v>1.2080660000000001</v>
      </c>
      <c r="AH14" s="17">
        <v>23.323989999999998</v>
      </c>
      <c r="AI14" s="17">
        <v>1.1053930000000001</v>
      </c>
    </row>
    <row r="15" spans="2:58">
      <c r="B15" s="3" t="s">
        <v>33</v>
      </c>
      <c r="G15" s="3" t="s">
        <v>164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>
      <c r="G16" s="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>
      <c r="G18" s="8"/>
      <c r="V18" s="2"/>
      <c r="W18" s="2"/>
      <c r="X18" s="2"/>
    </row>
    <row r="19" spans="2:35" s="1" customFormat="1" ht="14" thickBot="1">
      <c r="B19" s="4"/>
      <c r="C19" s="4"/>
      <c r="D19" s="4"/>
      <c r="E19" s="4"/>
      <c r="F19" s="4"/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s="1" customFormat="1" ht="15">
      <c r="B20" s="18" t="s">
        <v>0</v>
      </c>
      <c r="C20" s="18"/>
      <c r="D20" s="18"/>
      <c r="E20" s="18"/>
      <c r="G20" s="18" t="s">
        <v>165</v>
      </c>
      <c r="H20" s="18"/>
      <c r="I20" s="18"/>
      <c r="J20" s="18"/>
      <c r="K20" s="18"/>
      <c r="L20" s="1" t="s">
        <v>2</v>
      </c>
      <c r="V20" s="2" t="s">
        <v>3</v>
      </c>
      <c r="W20" s="2"/>
      <c r="X20" s="2"/>
    </row>
    <row r="21" spans="2:35" s="1" customFormat="1" ht="20.25" customHeight="1" thickBot="1">
      <c r="B21" s="4" t="s">
        <v>166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s="1" customFormat="1" ht="17">
      <c r="B22" s="8"/>
      <c r="C22" s="8" t="s">
        <v>5</v>
      </c>
      <c r="D22" s="8"/>
      <c r="E22" s="8"/>
      <c r="F22" s="8"/>
      <c r="G22" s="8" t="s">
        <v>6</v>
      </c>
      <c r="H22" s="8" t="s">
        <v>7</v>
      </c>
      <c r="I22" s="8" t="s">
        <v>8</v>
      </c>
      <c r="J22" s="8" t="s">
        <v>7</v>
      </c>
      <c r="K22" s="8" t="s">
        <v>9</v>
      </c>
      <c r="L22" s="8" t="s">
        <v>7</v>
      </c>
      <c r="M22" s="8" t="s">
        <v>10</v>
      </c>
      <c r="N22" s="8" t="s">
        <v>7</v>
      </c>
      <c r="O22" s="8" t="s">
        <v>11</v>
      </c>
      <c r="P22" s="8" t="s">
        <v>7</v>
      </c>
      <c r="Q22" s="9" t="s">
        <v>12</v>
      </c>
      <c r="R22" s="8" t="s">
        <v>7</v>
      </c>
      <c r="S22" s="8" t="s">
        <v>13</v>
      </c>
      <c r="T22" s="8" t="s">
        <v>14</v>
      </c>
      <c r="U22" s="8" t="s">
        <v>7</v>
      </c>
      <c r="V22" s="10" t="s">
        <v>15</v>
      </c>
      <c r="W22" s="8" t="s">
        <v>7</v>
      </c>
      <c r="X22" s="10" t="s">
        <v>16</v>
      </c>
      <c r="Y22" s="8" t="s">
        <v>17</v>
      </c>
      <c r="Z22" s="8" t="s">
        <v>18</v>
      </c>
      <c r="AA22" s="8" t="s">
        <v>7</v>
      </c>
      <c r="AB22" s="8" t="s">
        <v>19</v>
      </c>
      <c r="AC22" s="8" t="s">
        <v>7</v>
      </c>
      <c r="AD22" s="8" t="s">
        <v>9</v>
      </c>
      <c r="AE22" s="8" t="s">
        <v>7</v>
      </c>
      <c r="AF22" s="8" t="s">
        <v>10</v>
      </c>
      <c r="AG22" s="8" t="s">
        <v>7</v>
      </c>
      <c r="AH22" s="8" t="s">
        <v>11</v>
      </c>
      <c r="AI22" s="8" t="s">
        <v>7</v>
      </c>
    </row>
    <row r="23" spans="2:35" s="1" customFormat="1" ht="16" thickBot="1">
      <c r="B23" s="11"/>
      <c r="C23" s="11" t="s">
        <v>20</v>
      </c>
      <c r="D23" s="11"/>
      <c r="E23" s="11"/>
      <c r="F23" s="11"/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11" t="s">
        <v>21</v>
      </c>
      <c r="M23" s="11" t="s">
        <v>21</v>
      </c>
      <c r="N23" s="11" t="s">
        <v>21</v>
      </c>
      <c r="O23" s="11" t="s">
        <v>21</v>
      </c>
      <c r="P23" s="11" t="s">
        <v>21</v>
      </c>
      <c r="Q23" s="11"/>
      <c r="R23" s="11"/>
      <c r="S23" s="11"/>
      <c r="T23" s="11"/>
      <c r="U23" s="11"/>
      <c r="V23" s="12"/>
      <c r="W23" s="12"/>
      <c r="X23" s="12" t="s">
        <v>22</v>
      </c>
      <c r="Y23" s="11" t="s">
        <v>23</v>
      </c>
      <c r="Z23" s="11" t="s">
        <v>21</v>
      </c>
      <c r="AA23" s="11" t="s">
        <v>21</v>
      </c>
      <c r="AB23" s="11" t="s">
        <v>21</v>
      </c>
      <c r="AC23" s="11" t="s">
        <v>21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 t="s">
        <v>21</v>
      </c>
    </row>
    <row r="24" spans="2:35" s="1" customFormat="1">
      <c r="B24" s="19" t="s">
        <v>167</v>
      </c>
      <c r="C24" s="14">
        <v>0.6</v>
      </c>
      <c r="D24" s="8"/>
      <c r="E24" s="8"/>
      <c r="F24" s="8"/>
      <c r="G24" s="15">
        <v>466093.48800000001</v>
      </c>
      <c r="H24" s="15">
        <v>860.43030350000004</v>
      </c>
      <c r="I24" s="15">
        <v>21798.650229999999</v>
      </c>
      <c r="J24" s="15">
        <v>39.437138910000002</v>
      </c>
      <c r="K24" s="15">
        <v>105.5332848</v>
      </c>
      <c r="L24" s="15">
        <v>3.9704539369999998</v>
      </c>
      <c r="M24" s="15">
        <v>53.713176689999997</v>
      </c>
      <c r="N24" s="15">
        <v>5.2305122089999996</v>
      </c>
      <c r="O24" s="15">
        <v>93.426923290000005</v>
      </c>
      <c r="P24" s="15">
        <v>2.7745017669999998</v>
      </c>
      <c r="Q24" s="15">
        <v>1.0020182</v>
      </c>
      <c r="R24" s="15">
        <v>1.4356E-3</v>
      </c>
      <c r="S24" s="15">
        <v>94</v>
      </c>
      <c r="T24" s="15">
        <v>21.3817591</v>
      </c>
      <c r="U24" s="15">
        <v>5.5266492E-2</v>
      </c>
      <c r="V24" s="15">
        <v>4.5999999999999999E-3</v>
      </c>
      <c r="W24" s="15">
        <v>8.0000000000000004E-4</v>
      </c>
      <c r="X24" s="15">
        <v>56</v>
      </c>
      <c r="Y24" s="15" t="s">
        <v>25</v>
      </c>
      <c r="Z24" s="15">
        <v>4676.71</v>
      </c>
      <c r="AA24" s="15">
        <v>20.707260000000002</v>
      </c>
      <c r="AB24" s="15">
        <v>182.75489999999999</v>
      </c>
      <c r="AC24" s="15">
        <v>1.082689</v>
      </c>
      <c r="AD24" s="15">
        <v>5.8840000000000003</v>
      </c>
      <c r="AE24" s="15">
        <v>0.61892599999999998</v>
      </c>
      <c r="AF24" s="15">
        <v>259.9289</v>
      </c>
      <c r="AG24" s="15">
        <v>0.92035699999999998</v>
      </c>
      <c r="AH24" s="15">
        <v>24.187709999999999</v>
      </c>
      <c r="AI24" s="15">
        <v>1.4140969999999999</v>
      </c>
    </row>
    <row r="25" spans="2:35" s="1" customFormat="1">
      <c r="B25" s="13" t="s">
        <v>168</v>
      </c>
      <c r="C25" s="14">
        <v>0.6</v>
      </c>
      <c r="D25" s="8"/>
      <c r="E25" s="8"/>
      <c r="F25" s="8"/>
      <c r="G25" s="15">
        <v>189482.802</v>
      </c>
      <c r="H25" s="15">
        <v>673.04962760000001</v>
      </c>
      <c r="I25" s="15">
        <v>8848.9682250000005</v>
      </c>
      <c r="J25" s="15">
        <v>21.191399659999998</v>
      </c>
      <c r="K25" s="15">
        <v>39.825057139999998</v>
      </c>
      <c r="L25" s="15">
        <v>2.4601744399999999</v>
      </c>
      <c r="M25" s="15">
        <v>44.887720520000002</v>
      </c>
      <c r="N25" s="15">
        <v>5.8013605400000001</v>
      </c>
      <c r="O25" s="15">
        <v>39.116765209999997</v>
      </c>
      <c r="P25" s="15">
        <v>2.2332979239999999</v>
      </c>
      <c r="Q25" s="15">
        <v>1.0020443000000001</v>
      </c>
      <c r="R25" s="15">
        <v>1.4233E-3</v>
      </c>
      <c r="S25" s="15">
        <v>94</v>
      </c>
      <c r="T25" s="15">
        <v>21.412982549999999</v>
      </c>
      <c r="U25" s="15">
        <v>9.1731487E-2</v>
      </c>
      <c r="V25" s="15">
        <v>9.4000000000000004E-3</v>
      </c>
      <c r="W25" s="15">
        <v>2.3E-3</v>
      </c>
      <c r="X25" s="15">
        <v>56</v>
      </c>
      <c r="Y25" s="15" t="s">
        <v>25</v>
      </c>
      <c r="Z25" s="15">
        <v>4685.5789999999997</v>
      </c>
      <c r="AA25" s="15">
        <v>18.463619999999999</v>
      </c>
      <c r="AB25" s="15">
        <v>182.60599999999999</v>
      </c>
      <c r="AC25" s="15">
        <v>0.82050000000000001</v>
      </c>
      <c r="AD25" s="15">
        <v>5.9787330000000001</v>
      </c>
      <c r="AE25" s="15">
        <v>0.56312600000000002</v>
      </c>
      <c r="AF25" s="15">
        <v>259.8793</v>
      </c>
      <c r="AG25" s="15">
        <v>1.096435</v>
      </c>
      <c r="AH25" s="15">
        <v>24.329820000000002</v>
      </c>
      <c r="AI25" s="15">
        <v>1.117124</v>
      </c>
    </row>
    <row r="26" spans="2:35" s="1" customFormat="1">
      <c r="B26" s="13" t="s">
        <v>169</v>
      </c>
      <c r="C26" s="14">
        <v>0.6</v>
      </c>
      <c r="D26" s="8"/>
      <c r="E26" s="8"/>
      <c r="F26" s="8"/>
      <c r="G26" s="15">
        <v>377983.82400000002</v>
      </c>
      <c r="H26" s="15">
        <v>953.99054799999999</v>
      </c>
      <c r="I26" s="15">
        <v>17629.36622</v>
      </c>
      <c r="J26" s="15">
        <v>33.300804290000002</v>
      </c>
      <c r="K26" s="15">
        <v>96.961579709999995</v>
      </c>
      <c r="L26" s="15">
        <v>3.675797749</v>
      </c>
      <c r="M26" s="15">
        <v>84.752738789999995</v>
      </c>
      <c r="N26" s="15">
        <v>5.4804131659999999</v>
      </c>
      <c r="O26" s="15">
        <v>154.1766667</v>
      </c>
      <c r="P26" s="15">
        <v>3.126542288</v>
      </c>
      <c r="Q26" s="15">
        <v>1.0020572999999999</v>
      </c>
      <c r="R26" s="15">
        <v>1.4172E-3</v>
      </c>
      <c r="S26" s="15">
        <v>89</v>
      </c>
      <c r="T26" s="15">
        <v>21.44057926</v>
      </c>
      <c r="U26" s="15">
        <v>6.7590981999999994E-2</v>
      </c>
      <c r="V26" s="15">
        <v>8.8999999999999999E-3</v>
      </c>
      <c r="W26" s="15">
        <v>1.1000000000000001E-3</v>
      </c>
      <c r="X26" s="15">
        <v>56</v>
      </c>
      <c r="Y26" s="15" t="s">
        <v>25</v>
      </c>
      <c r="Z26" s="15">
        <v>4694.3630000000003</v>
      </c>
      <c r="AA26" s="15">
        <v>19.104970000000002</v>
      </c>
      <c r="AB26" s="15">
        <v>182.58090000000001</v>
      </c>
      <c r="AC26" s="15">
        <v>0.95028599999999996</v>
      </c>
      <c r="AD26" s="15">
        <v>6.0725569999999998</v>
      </c>
      <c r="AE26" s="15">
        <v>0.53738900000000001</v>
      </c>
      <c r="AF26" s="15">
        <v>259.88490000000002</v>
      </c>
      <c r="AG26" s="15">
        <v>1.051439</v>
      </c>
      <c r="AH26" s="15">
        <v>24.470559999999999</v>
      </c>
      <c r="AI26" s="15">
        <v>1.0093030000000001</v>
      </c>
    </row>
    <row r="27" spans="2:35" s="1" customFormat="1">
      <c r="B27" s="13" t="s">
        <v>170</v>
      </c>
      <c r="C27" s="14">
        <v>0.6</v>
      </c>
      <c r="D27" s="8"/>
      <c r="E27" s="8"/>
      <c r="F27" s="8"/>
      <c r="G27" s="15">
        <v>436980.783</v>
      </c>
      <c r="H27" s="15">
        <v>874.02189329999999</v>
      </c>
      <c r="I27" s="15">
        <v>20451.382659999999</v>
      </c>
      <c r="J27" s="15">
        <v>38.853014330000001</v>
      </c>
      <c r="K27" s="15">
        <v>112.2872273</v>
      </c>
      <c r="L27" s="15">
        <v>3.8394110590000001</v>
      </c>
      <c r="M27" s="15">
        <v>131.4236549</v>
      </c>
      <c r="N27" s="15">
        <v>6.1703507159999997</v>
      </c>
      <c r="O27" s="15">
        <v>139.52737740000001</v>
      </c>
      <c r="P27" s="15">
        <v>2.8452722970000002</v>
      </c>
      <c r="Q27" s="15">
        <v>1.0020704</v>
      </c>
      <c r="R27" s="15">
        <v>1.4111E-3</v>
      </c>
      <c r="S27" s="15">
        <v>91</v>
      </c>
      <c r="T27" s="15">
        <v>21.366808800000001</v>
      </c>
      <c r="U27" s="15">
        <v>5.8941787000000002E-2</v>
      </c>
      <c r="V27" s="15">
        <v>1.2E-2</v>
      </c>
      <c r="W27" s="15">
        <v>1E-3</v>
      </c>
      <c r="X27" s="15">
        <v>56</v>
      </c>
      <c r="Y27" s="15" t="s">
        <v>25</v>
      </c>
      <c r="Z27" s="15">
        <v>4698.8029999999999</v>
      </c>
      <c r="AA27" s="15">
        <v>20.4755</v>
      </c>
      <c r="AB27" s="15">
        <v>182.63120000000001</v>
      </c>
      <c r="AC27" s="15">
        <v>0.91265799999999997</v>
      </c>
      <c r="AD27" s="15">
        <v>6.1199719999999997</v>
      </c>
      <c r="AE27" s="15">
        <v>0.537103</v>
      </c>
      <c r="AF27" s="15">
        <v>259.91590000000002</v>
      </c>
      <c r="AG27" s="15">
        <v>0.98875199999999996</v>
      </c>
      <c r="AH27" s="15">
        <v>24.541689999999999</v>
      </c>
      <c r="AI27" s="15">
        <v>1.0477879999999999</v>
      </c>
    </row>
    <row r="28" spans="2:35" s="1" customFormat="1">
      <c r="B28" s="13" t="s">
        <v>171</v>
      </c>
      <c r="C28" s="14">
        <v>0.6</v>
      </c>
      <c r="D28" s="8"/>
      <c r="E28" s="8"/>
      <c r="F28" s="8"/>
      <c r="G28" s="15">
        <v>184603.598</v>
      </c>
      <c r="H28" s="15">
        <v>773.09695280000005</v>
      </c>
      <c r="I28" s="15">
        <v>8604.0660000000007</v>
      </c>
      <c r="J28" s="15">
        <v>20.89818446</v>
      </c>
      <c r="K28" s="15">
        <v>55.616427260000002</v>
      </c>
      <c r="L28" s="15">
        <v>2.5541860650000001</v>
      </c>
      <c r="M28" s="15">
        <v>70.108051590000002</v>
      </c>
      <c r="N28" s="15">
        <v>5.6707575090000004</v>
      </c>
      <c r="O28" s="15">
        <v>93.382463639999997</v>
      </c>
      <c r="P28" s="15">
        <v>2.5550955499999999</v>
      </c>
      <c r="Q28" s="15">
        <v>1.0020834000000001</v>
      </c>
      <c r="R28" s="15">
        <v>1.405E-3</v>
      </c>
      <c r="S28" s="15">
        <v>87</v>
      </c>
      <c r="T28" s="15">
        <v>21.455390699999999</v>
      </c>
      <c r="U28" s="15">
        <v>0.10387097100000001</v>
      </c>
      <c r="V28" s="15">
        <v>1.516E-2</v>
      </c>
      <c r="W28" s="15">
        <v>2.2799999999999999E-3</v>
      </c>
      <c r="X28" s="15">
        <v>56</v>
      </c>
      <c r="Y28" s="15" t="s">
        <v>25</v>
      </c>
      <c r="Z28" s="15">
        <v>4703.2420000000002</v>
      </c>
      <c r="AA28" s="15">
        <v>22.399519999999999</v>
      </c>
      <c r="AB28" s="15">
        <v>182.6815</v>
      </c>
      <c r="AC28" s="15">
        <v>0.87835300000000005</v>
      </c>
      <c r="AD28" s="15">
        <v>6.1673869999999997</v>
      </c>
      <c r="AE28" s="15">
        <v>0.54550699999999996</v>
      </c>
      <c r="AF28" s="15">
        <v>259.94690000000003</v>
      </c>
      <c r="AG28" s="15">
        <v>1.1504019999999999</v>
      </c>
      <c r="AH28" s="15">
        <v>24.61281</v>
      </c>
      <c r="AI28" s="15">
        <v>1.143667</v>
      </c>
    </row>
    <row r="29" spans="2:35" s="1" customFormat="1">
      <c r="B29" s="13" t="s">
        <v>172</v>
      </c>
      <c r="C29" s="14">
        <v>0.6</v>
      </c>
      <c r="D29" s="8"/>
      <c r="E29" s="8"/>
      <c r="F29" s="8"/>
      <c r="G29" s="15">
        <v>357026.37800000003</v>
      </c>
      <c r="H29" s="15">
        <v>951.26603090000003</v>
      </c>
      <c r="I29" s="15">
        <v>16644.954659999999</v>
      </c>
      <c r="J29" s="15">
        <v>32.04618387</v>
      </c>
      <c r="K29" s="15">
        <v>95.133240450000002</v>
      </c>
      <c r="L29" s="15">
        <v>3.474906453</v>
      </c>
      <c r="M29" s="15">
        <v>86.996891149999996</v>
      </c>
      <c r="N29" s="15">
        <v>5.9290886739999999</v>
      </c>
      <c r="O29" s="15">
        <v>141.40549150000001</v>
      </c>
      <c r="P29" s="15">
        <v>3.117517742</v>
      </c>
      <c r="Q29" s="15">
        <v>1.0020964000000001</v>
      </c>
      <c r="R29" s="15">
        <v>1.3988E-3</v>
      </c>
      <c r="S29" s="15">
        <v>89</v>
      </c>
      <c r="T29" s="15">
        <v>21.44952541</v>
      </c>
      <c r="U29" s="15">
        <v>7.0509262000000003E-2</v>
      </c>
      <c r="V29" s="15">
        <v>9.7000000000000003E-3</v>
      </c>
      <c r="W29" s="15">
        <v>1.1999999999999999E-3</v>
      </c>
      <c r="X29" s="15">
        <v>56</v>
      </c>
      <c r="Y29" s="15" t="s">
        <v>25</v>
      </c>
      <c r="Z29" s="15">
        <v>4706.8729999999996</v>
      </c>
      <c r="AA29" s="15">
        <v>23.6601</v>
      </c>
      <c r="AB29" s="15">
        <v>182.786</v>
      </c>
      <c r="AC29" s="15">
        <v>0.81950000000000001</v>
      </c>
      <c r="AD29" s="15">
        <v>6.2658490000000002</v>
      </c>
      <c r="AE29" s="15">
        <v>0.58865400000000001</v>
      </c>
      <c r="AF29" s="15">
        <v>260.35719999999998</v>
      </c>
      <c r="AG29" s="15">
        <v>1.2726280000000001</v>
      </c>
      <c r="AH29" s="15">
        <v>24.594380000000001</v>
      </c>
      <c r="AI29" s="15">
        <v>1.04745</v>
      </c>
    </row>
    <row r="30" spans="2:35" s="1" customFormat="1" ht="14" thickBot="1">
      <c r="B30" s="11" t="s">
        <v>173</v>
      </c>
      <c r="C30" s="16">
        <v>0.6</v>
      </c>
      <c r="D30" s="11"/>
      <c r="E30" s="11"/>
      <c r="F30" s="11"/>
      <c r="G30" s="17">
        <v>137851.35500000001</v>
      </c>
      <c r="H30" s="17">
        <v>725.22624980000001</v>
      </c>
      <c r="I30" s="17">
        <v>6421.8770560000003</v>
      </c>
      <c r="J30" s="17">
        <v>15.793099379999999</v>
      </c>
      <c r="K30" s="17">
        <v>38.479453739999997</v>
      </c>
      <c r="L30" s="17">
        <v>2.0748814470000001</v>
      </c>
      <c r="M30" s="17">
        <v>44.345556109999997</v>
      </c>
      <c r="N30" s="17">
        <v>5.6872813239999997</v>
      </c>
      <c r="O30" s="17">
        <v>61.790512880000001</v>
      </c>
      <c r="P30" s="17">
        <v>2.4096544620000002</v>
      </c>
      <c r="Q30" s="17">
        <v>1.0021225</v>
      </c>
      <c r="R30" s="17">
        <v>1.3866E-3</v>
      </c>
      <c r="S30" s="17">
        <v>88</v>
      </c>
      <c r="T30" s="17">
        <v>21.465897510000001</v>
      </c>
      <c r="U30" s="17">
        <v>0.124660073</v>
      </c>
      <c r="V30" s="17">
        <v>1.2800000000000001E-2</v>
      </c>
      <c r="W30" s="17">
        <v>3.0999999999999999E-3</v>
      </c>
      <c r="X30" s="17">
        <v>56</v>
      </c>
      <c r="Y30" s="17" t="s">
        <v>25</v>
      </c>
      <c r="Z30" s="17">
        <v>4704.2039999999997</v>
      </c>
      <c r="AA30" s="17">
        <v>21.04223</v>
      </c>
      <c r="AB30" s="17">
        <v>182.8912</v>
      </c>
      <c r="AC30" s="17">
        <v>0.78020599999999996</v>
      </c>
      <c r="AD30" s="17">
        <v>6.3649279999999999</v>
      </c>
      <c r="AE30" s="17">
        <v>0.66082600000000002</v>
      </c>
      <c r="AF30" s="17">
        <v>261.16160000000002</v>
      </c>
      <c r="AG30" s="17">
        <v>1.0238879999999999</v>
      </c>
      <c r="AH30" s="17">
        <v>24.387840000000001</v>
      </c>
      <c r="AI30" s="17">
        <v>1.0875440000000001</v>
      </c>
    </row>
    <row r="31" spans="2:35" s="1" customFormat="1">
      <c r="B31" s="3" t="s">
        <v>33</v>
      </c>
      <c r="G31" s="3" t="s">
        <v>174</v>
      </c>
      <c r="V31" s="2"/>
      <c r="W31" s="2"/>
      <c r="X31" s="2"/>
    </row>
    <row r="32" spans="2:35" s="1" customFormat="1">
      <c r="G32" s="8"/>
      <c r="V32" s="2"/>
      <c r="W32" s="2"/>
      <c r="X32" s="2"/>
    </row>
    <row r="33" spans="2:35" s="1" customFormat="1">
      <c r="G33" s="8"/>
      <c r="V33" s="2"/>
      <c r="W33" s="2"/>
      <c r="X33" s="2"/>
    </row>
    <row r="34" spans="2:35" s="1" customFormat="1">
      <c r="B34" s="20"/>
      <c r="C34" s="20"/>
      <c r="D34" s="20"/>
      <c r="E34" s="20"/>
      <c r="F34" s="20"/>
      <c r="G34" s="1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:35" s="1" customFormat="1" ht="14" thickBot="1">
      <c r="B35" s="4"/>
      <c r="C35" s="4"/>
      <c r="D35" s="4"/>
      <c r="E35" s="4"/>
      <c r="F35" s="4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s="1" customFormat="1" ht="15">
      <c r="B36" s="18" t="s">
        <v>0</v>
      </c>
      <c r="C36" s="18"/>
      <c r="D36" s="18"/>
      <c r="E36" s="18"/>
      <c r="G36" s="18" t="s">
        <v>175</v>
      </c>
      <c r="H36" s="18"/>
      <c r="I36" s="18"/>
      <c r="J36" s="18"/>
      <c r="K36" s="18"/>
      <c r="L36" s="1" t="s">
        <v>2</v>
      </c>
      <c r="V36" s="2" t="s">
        <v>3</v>
      </c>
      <c r="W36" s="2"/>
      <c r="X36" s="2"/>
    </row>
    <row r="37" spans="2:35" s="1" customFormat="1" ht="19.5" customHeight="1" thickBot="1">
      <c r="B37" s="4" t="s">
        <v>176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s="1" customFormat="1" ht="17">
      <c r="B38" s="8"/>
      <c r="C38" s="8" t="s">
        <v>5</v>
      </c>
      <c r="D38" s="8"/>
      <c r="E38" s="8"/>
      <c r="F38" s="8"/>
      <c r="G38" s="8" t="s">
        <v>6</v>
      </c>
      <c r="H38" s="8" t="s">
        <v>7</v>
      </c>
      <c r="I38" s="8" t="s">
        <v>8</v>
      </c>
      <c r="J38" s="8" t="s">
        <v>7</v>
      </c>
      <c r="K38" s="8" t="s">
        <v>9</v>
      </c>
      <c r="L38" s="8" t="s">
        <v>7</v>
      </c>
      <c r="M38" s="8" t="s">
        <v>10</v>
      </c>
      <c r="N38" s="8" t="s">
        <v>7</v>
      </c>
      <c r="O38" s="8" t="s">
        <v>11</v>
      </c>
      <c r="P38" s="8" t="s">
        <v>7</v>
      </c>
      <c r="Q38" s="9" t="s">
        <v>12</v>
      </c>
      <c r="R38" s="8" t="s">
        <v>7</v>
      </c>
      <c r="S38" s="8" t="s">
        <v>13</v>
      </c>
      <c r="T38" s="8" t="s">
        <v>14</v>
      </c>
      <c r="U38" s="8" t="s">
        <v>7</v>
      </c>
      <c r="V38" s="10" t="s">
        <v>15</v>
      </c>
      <c r="W38" s="8" t="s">
        <v>7</v>
      </c>
      <c r="X38" s="10" t="s">
        <v>16</v>
      </c>
      <c r="Y38" s="8" t="s">
        <v>17</v>
      </c>
      <c r="Z38" s="8" t="s">
        <v>18</v>
      </c>
      <c r="AA38" s="8" t="s">
        <v>7</v>
      </c>
      <c r="AB38" s="8" t="s">
        <v>19</v>
      </c>
      <c r="AC38" s="8" t="s">
        <v>7</v>
      </c>
      <c r="AD38" s="8" t="s">
        <v>9</v>
      </c>
      <c r="AE38" s="8" t="s">
        <v>7</v>
      </c>
      <c r="AF38" s="8" t="s">
        <v>10</v>
      </c>
      <c r="AG38" s="8" t="s">
        <v>7</v>
      </c>
      <c r="AH38" s="8" t="s">
        <v>11</v>
      </c>
      <c r="AI38" s="8" t="s">
        <v>7</v>
      </c>
    </row>
    <row r="39" spans="2:35" s="1" customFormat="1" ht="16" thickBot="1">
      <c r="B39" s="11"/>
      <c r="C39" s="11" t="s">
        <v>20</v>
      </c>
      <c r="D39" s="11"/>
      <c r="E39" s="11"/>
      <c r="F39" s="11"/>
      <c r="G39" s="11" t="s">
        <v>21</v>
      </c>
      <c r="H39" s="11" t="s">
        <v>21</v>
      </c>
      <c r="I39" s="11" t="s">
        <v>21</v>
      </c>
      <c r="J39" s="11" t="s">
        <v>21</v>
      </c>
      <c r="K39" s="11" t="s">
        <v>21</v>
      </c>
      <c r="L39" s="11" t="s">
        <v>21</v>
      </c>
      <c r="M39" s="11" t="s">
        <v>21</v>
      </c>
      <c r="N39" s="11" t="s">
        <v>21</v>
      </c>
      <c r="O39" s="11" t="s">
        <v>21</v>
      </c>
      <c r="P39" s="11" t="s">
        <v>21</v>
      </c>
      <c r="Q39" s="11"/>
      <c r="R39" s="11"/>
      <c r="S39" s="11"/>
      <c r="T39" s="11"/>
      <c r="U39" s="11"/>
      <c r="V39" s="12"/>
      <c r="W39" s="12"/>
      <c r="X39" s="12" t="s">
        <v>22</v>
      </c>
      <c r="Y39" s="11" t="s">
        <v>23</v>
      </c>
      <c r="Z39" s="11" t="s">
        <v>21</v>
      </c>
      <c r="AA39" s="11" t="s">
        <v>21</v>
      </c>
      <c r="AB39" s="11" t="s">
        <v>21</v>
      </c>
      <c r="AC39" s="11" t="s">
        <v>21</v>
      </c>
      <c r="AD39" s="11" t="s">
        <v>21</v>
      </c>
      <c r="AE39" s="11" t="s">
        <v>21</v>
      </c>
      <c r="AF39" s="11" t="s">
        <v>21</v>
      </c>
      <c r="AG39" s="11" t="s">
        <v>21</v>
      </c>
      <c r="AH39" s="11" t="s">
        <v>21</v>
      </c>
      <c r="AI39" s="11" t="s">
        <v>21</v>
      </c>
    </row>
    <row r="40" spans="2:35" s="1" customFormat="1">
      <c r="B40" s="19"/>
      <c r="C40" s="14">
        <v>0.6</v>
      </c>
      <c r="D40" s="8"/>
      <c r="E40" s="8"/>
      <c r="F40" s="8"/>
      <c r="G40" s="15">
        <v>242878.64799999999</v>
      </c>
      <c r="H40" s="15">
        <v>983.627161</v>
      </c>
      <c r="I40" s="15">
        <v>11268.890359999999</v>
      </c>
      <c r="J40" s="15">
        <v>24.472367559999999</v>
      </c>
      <c r="K40" s="15">
        <v>77.918138380000002</v>
      </c>
      <c r="L40" s="15">
        <v>2.7453841049999999</v>
      </c>
      <c r="M40" s="15">
        <v>58.196049440000003</v>
      </c>
      <c r="N40" s="15">
        <v>5.6055536190000002</v>
      </c>
      <c r="O40" s="15">
        <v>206.25951950000001</v>
      </c>
      <c r="P40" s="15">
        <v>3.2581106160000002</v>
      </c>
      <c r="Q40" s="15">
        <v>1.0021819000000001</v>
      </c>
      <c r="R40" s="15">
        <v>1.3646000000000001E-3</v>
      </c>
      <c r="S40" s="15">
        <v>80</v>
      </c>
      <c r="T40" s="15">
        <v>21.553022500000001</v>
      </c>
      <c r="U40" s="15">
        <v>9.9044584000000005E-2</v>
      </c>
      <c r="V40" s="15">
        <v>9.5999999999999992E-3</v>
      </c>
      <c r="W40" s="15">
        <v>1.6999999999999999E-3</v>
      </c>
      <c r="X40" s="15">
        <v>56</v>
      </c>
      <c r="Y40" s="15" t="s">
        <v>25</v>
      </c>
      <c r="Z40" s="15">
        <v>4699.3419999999996</v>
      </c>
      <c r="AA40" s="15">
        <v>17.547039999999999</v>
      </c>
      <c r="AB40" s="15">
        <v>183.08279999999999</v>
      </c>
      <c r="AC40" s="15">
        <v>0.76902400000000004</v>
      </c>
      <c r="AD40" s="15">
        <v>6.50943</v>
      </c>
      <c r="AE40" s="15">
        <v>0.73530499999999999</v>
      </c>
      <c r="AF40" s="15">
        <v>262.31810000000002</v>
      </c>
      <c r="AG40" s="15">
        <v>1.110053</v>
      </c>
      <c r="AH40" s="15">
        <v>24.280519999999999</v>
      </c>
      <c r="AI40" s="15">
        <v>1.155797</v>
      </c>
    </row>
    <row r="41" spans="2:35" s="1" customFormat="1">
      <c r="B41" s="13"/>
      <c r="C41" s="14">
        <v>0.6</v>
      </c>
      <c r="D41" s="8"/>
      <c r="E41" s="8"/>
      <c r="F41" s="8"/>
      <c r="G41" s="15">
        <v>184008.75399999999</v>
      </c>
      <c r="H41" s="15">
        <v>700.59494219999999</v>
      </c>
      <c r="I41" s="15">
        <v>8446.8232669999998</v>
      </c>
      <c r="J41" s="15">
        <v>18.86796227</v>
      </c>
      <c r="K41" s="15">
        <v>38.202639959999999</v>
      </c>
      <c r="L41" s="15">
        <v>2.386487078</v>
      </c>
      <c r="M41" s="15">
        <v>12.04813384</v>
      </c>
      <c r="N41" s="15">
        <v>5.6360816580000002</v>
      </c>
      <c r="O41" s="15">
        <v>61.234940530000003</v>
      </c>
      <c r="P41" s="15">
        <v>2.3209834699999998</v>
      </c>
      <c r="Q41" s="15">
        <v>1.0022282</v>
      </c>
      <c r="R41" s="15">
        <v>1.3487E-3</v>
      </c>
      <c r="S41" s="15">
        <v>91</v>
      </c>
      <c r="T41" s="15">
        <v>21.784373680000002</v>
      </c>
      <c r="U41" s="15">
        <v>9.6162319999999996E-2</v>
      </c>
      <c r="V41" s="15">
        <v>2.7000000000000001E-3</v>
      </c>
      <c r="W41" s="15">
        <v>2.3E-3</v>
      </c>
      <c r="X41" s="15">
        <v>56</v>
      </c>
      <c r="Y41" s="15" t="s">
        <v>25</v>
      </c>
      <c r="Z41" s="15">
        <v>4698.0659999999998</v>
      </c>
      <c r="AA41" s="15">
        <v>17.0078</v>
      </c>
      <c r="AB41" s="15">
        <v>183.13310000000001</v>
      </c>
      <c r="AC41" s="15">
        <v>0.77950799999999998</v>
      </c>
      <c r="AD41" s="15">
        <v>6.5200630000000004</v>
      </c>
      <c r="AE41" s="15">
        <v>0.68410800000000005</v>
      </c>
      <c r="AF41" s="15">
        <v>262.38760000000002</v>
      </c>
      <c r="AG41" s="15">
        <v>0.98996200000000001</v>
      </c>
      <c r="AH41" s="15">
        <v>24.280709999999999</v>
      </c>
      <c r="AI41" s="15">
        <v>1.0882179999999999</v>
      </c>
    </row>
    <row r="42" spans="2:35" s="1" customFormat="1">
      <c r="B42" s="13"/>
      <c r="C42" s="14">
        <v>0.6</v>
      </c>
      <c r="D42" s="8"/>
      <c r="E42" s="8"/>
      <c r="F42" s="8"/>
      <c r="G42" s="15">
        <v>305796.42200000002</v>
      </c>
      <c r="H42" s="15">
        <v>1336.181476</v>
      </c>
      <c r="I42" s="15">
        <v>14292.69233</v>
      </c>
      <c r="J42" s="15">
        <v>25.542362069999999</v>
      </c>
      <c r="K42" s="15">
        <v>126.24338179999999</v>
      </c>
      <c r="L42" s="15">
        <v>3.2617093129999999</v>
      </c>
      <c r="M42" s="15">
        <v>45.893545959999997</v>
      </c>
      <c r="N42" s="15">
        <v>5.3579830189999997</v>
      </c>
      <c r="O42" s="15">
        <v>363.92117519999999</v>
      </c>
      <c r="P42" s="15">
        <v>4.4267701300000004</v>
      </c>
      <c r="Q42" s="15">
        <v>1.0022745</v>
      </c>
      <c r="R42" s="15">
        <v>1.3328000000000001E-3</v>
      </c>
      <c r="S42" s="15">
        <v>74</v>
      </c>
      <c r="T42" s="15">
        <v>21.395298740000001</v>
      </c>
      <c r="U42" s="15">
        <v>0.101003813</v>
      </c>
      <c r="V42" s="15">
        <v>6.0000000000000001E-3</v>
      </c>
      <c r="W42" s="15">
        <v>1.2999999999999999E-3</v>
      </c>
      <c r="X42" s="15">
        <v>56</v>
      </c>
      <c r="Y42" s="15" t="s">
        <v>25</v>
      </c>
      <c r="Z42" s="15">
        <v>4696.79</v>
      </c>
      <c r="AA42" s="15">
        <v>16.660910000000001</v>
      </c>
      <c r="AB42" s="15">
        <v>183.18340000000001</v>
      </c>
      <c r="AC42" s="15">
        <v>0.79531399999999997</v>
      </c>
      <c r="AD42" s="15">
        <v>6.5307040000000001</v>
      </c>
      <c r="AE42" s="15">
        <v>0.63859699999999997</v>
      </c>
      <c r="AF42" s="15">
        <v>262.45710000000003</v>
      </c>
      <c r="AG42" s="15">
        <v>1.1057710000000001</v>
      </c>
      <c r="AH42" s="15">
        <v>24.280899999999999</v>
      </c>
      <c r="AI42" s="15">
        <v>1.036508</v>
      </c>
    </row>
    <row r="43" spans="2:35" s="1" customFormat="1">
      <c r="B43" s="13"/>
      <c r="C43" s="14">
        <v>0.6</v>
      </c>
      <c r="D43" s="8"/>
      <c r="E43" s="8"/>
      <c r="F43" s="8"/>
      <c r="G43" s="15">
        <v>159846.37899999999</v>
      </c>
      <c r="H43" s="15">
        <v>751.79641489999995</v>
      </c>
      <c r="I43" s="15">
        <v>7367.8071060000002</v>
      </c>
      <c r="J43" s="15">
        <v>17.906522039999999</v>
      </c>
      <c r="K43" s="15">
        <v>47.727512789999999</v>
      </c>
      <c r="L43" s="15">
        <v>2.535570441</v>
      </c>
      <c r="M43" s="15">
        <v>43.446930119999998</v>
      </c>
      <c r="N43" s="15">
        <v>5.9327478710000001</v>
      </c>
      <c r="O43" s="15">
        <v>103.8742379</v>
      </c>
      <c r="P43" s="15">
        <v>2.496202861</v>
      </c>
      <c r="Q43" s="15">
        <v>1.0023209</v>
      </c>
      <c r="R43" s="15">
        <v>1.3169E-3</v>
      </c>
      <c r="S43" s="15">
        <v>84</v>
      </c>
      <c r="T43" s="15">
        <v>21.69524479</v>
      </c>
      <c r="U43" s="15">
        <v>0.114856217</v>
      </c>
      <c r="V43" s="15">
        <v>1.0999999999999999E-2</v>
      </c>
      <c r="W43" s="15">
        <v>2.8E-3</v>
      </c>
      <c r="X43" s="15">
        <v>56</v>
      </c>
      <c r="Y43" s="15" t="s">
        <v>25</v>
      </c>
      <c r="Z43" s="15">
        <v>4694.2650000000003</v>
      </c>
      <c r="AA43" s="15">
        <v>16.583570000000002</v>
      </c>
      <c r="AB43" s="15">
        <v>183.28290000000001</v>
      </c>
      <c r="AC43" s="15">
        <v>0.84098899999999999</v>
      </c>
      <c r="AD43" s="15">
        <v>6.5517599999999998</v>
      </c>
      <c r="AE43" s="15">
        <v>0.57061399999999995</v>
      </c>
      <c r="AF43" s="15">
        <v>262.4402</v>
      </c>
      <c r="AG43" s="15">
        <v>1.267709</v>
      </c>
      <c r="AH43" s="15">
        <v>24.281279999999999</v>
      </c>
      <c r="AI43" s="15">
        <v>0.99016700000000002</v>
      </c>
    </row>
    <row r="44" spans="2:35" s="1" customFormat="1">
      <c r="B44" s="13"/>
      <c r="C44" s="14">
        <v>0.6</v>
      </c>
      <c r="D44" s="8"/>
      <c r="E44" s="8"/>
      <c r="F44" s="8"/>
      <c r="G44" s="15">
        <v>294688.32799999998</v>
      </c>
      <c r="H44" s="15">
        <v>1020.060544</v>
      </c>
      <c r="I44" s="15">
        <v>13692.01132</v>
      </c>
      <c r="J44" s="15">
        <v>26.068783570000001</v>
      </c>
      <c r="K44" s="15">
        <v>81.780430760000002</v>
      </c>
      <c r="L44" s="15">
        <v>3.396403297</v>
      </c>
      <c r="M44" s="15">
        <v>56.512999180000001</v>
      </c>
      <c r="N44" s="15">
        <v>5.9524918639999997</v>
      </c>
      <c r="O44" s="15">
        <v>150.44635840000001</v>
      </c>
      <c r="P44" s="15">
        <v>3.3801910959999999</v>
      </c>
      <c r="Q44" s="15">
        <v>1.0023671999999999</v>
      </c>
      <c r="R44" s="15">
        <v>1.3010000000000001E-3</v>
      </c>
      <c r="S44" s="15">
        <v>87</v>
      </c>
      <c r="T44" s="15">
        <v>21.522647110000001</v>
      </c>
      <c r="U44" s="15">
        <v>8.5026446000000006E-2</v>
      </c>
      <c r="V44" s="15">
        <v>7.7000000000000002E-3</v>
      </c>
      <c r="W44" s="15">
        <v>1.5E-3</v>
      </c>
      <c r="X44" s="15">
        <v>56</v>
      </c>
      <c r="Y44" s="15" t="s">
        <v>25</v>
      </c>
      <c r="Z44" s="15">
        <v>4692.9880000000003</v>
      </c>
      <c r="AA44" s="15">
        <v>16.85538</v>
      </c>
      <c r="AB44" s="15">
        <v>183.33330000000001</v>
      </c>
      <c r="AC44" s="15">
        <v>0.87060300000000002</v>
      </c>
      <c r="AD44" s="15">
        <v>6.5624079999999996</v>
      </c>
      <c r="AE44" s="15">
        <v>0.55018199999999995</v>
      </c>
      <c r="AF44" s="15">
        <v>262.35199999999998</v>
      </c>
      <c r="AG44" s="15">
        <v>1.1555059999999999</v>
      </c>
      <c r="AH44" s="15">
        <v>24.281469999999999</v>
      </c>
      <c r="AI44" s="15">
        <v>0.99769600000000003</v>
      </c>
    </row>
    <row r="45" spans="2:35" s="1" customFormat="1">
      <c r="B45" s="13"/>
      <c r="C45" s="14">
        <v>0.6</v>
      </c>
      <c r="D45" s="8"/>
      <c r="E45" s="8"/>
      <c r="F45" s="8"/>
      <c r="G45" s="15">
        <v>373404.49</v>
      </c>
      <c r="H45" s="15">
        <v>908.19017699999995</v>
      </c>
      <c r="I45" s="15">
        <v>17489.862109999998</v>
      </c>
      <c r="J45" s="15">
        <v>31.469110149999999</v>
      </c>
      <c r="K45" s="15">
        <v>89.572088269999995</v>
      </c>
      <c r="L45" s="15">
        <v>3.4634982590000001</v>
      </c>
      <c r="M45" s="15">
        <v>39.11369011</v>
      </c>
      <c r="N45" s="15">
        <v>5.5475608620000001</v>
      </c>
      <c r="O45" s="15">
        <v>110.8252502</v>
      </c>
      <c r="P45" s="15">
        <v>2.9717949689999998</v>
      </c>
      <c r="Q45" s="15">
        <v>1.0024135000000001</v>
      </c>
      <c r="R45" s="15">
        <v>1.2851E-3</v>
      </c>
      <c r="S45" s="15">
        <v>92</v>
      </c>
      <c r="T45" s="15">
        <v>21.349767530000001</v>
      </c>
      <c r="U45" s="15">
        <v>6.4591217000000006E-2</v>
      </c>
      <c r="V45" s="15">
        <v>4.1999999999999997E-3</v>
      </c>
      <c r="W45" s="15">
        <v>1.1000000000000001E-3</v>
      </c>
      <c r="X45" s="15">
        <v>56</v>
      </c>
      <c r="Y45" s="15" t="s">
        <v>25</v>
      </c>
      <c r="Z45" s="15">
        <v>4691.71</v>
      </c>
      <c r="AA45" s="15">
        <v>17.32546</v>
      </c>
      <c r="AB45" s="15">
        <v>183.3836</v>
      </c>
      <c r="AC45" s="15">
        <v>0.90404399999999996</v>
      </c>
      <c r="AD45" s="15">
        <v>6.5730570000000004</v>
      </c>
      <c r="AE45" s="15">
        <v>0.54068700000000003</v>
      </c>
      <c r="AF45" s="15">
        <v>262.2638</v>
      </c>
      <c r="AG45" s="15">
        <v>1.0737429999999999</v>
      </c>
      <c r="AH45" s="15">
        <v>24.281659999999999</v>
      </c>
      <c r="AI45" s="15">
        <v>1.0258259999999999</v>
      </c>
    </row>
    <row r="46" spans="2:35" s="1" customFormat="1">
      <c r="B46" s="13"/>
      <c r="C46" s="14">
        <v>0.6</v>
      </c>
      <c r="D46" s="8"/>
      <c r="E46" s="8"/>
      <c r="F46" s="8"/>
      <c r="G46" s="15">
        <v>69467.675300000003</v>
      </c>
      <c r="H46" s="15">
        <v>698.01981079999996</v>
      </c>
      <c r="I46" s="15">
        <v>3241.7682169999998</v>
      </c>
      <c r="J46" s="15">
        <v>10.14576257</v>
      </c>
      <c r="K46" s="15">
        <v>18.89208636</v>
      </c>
      <c r="L46" s="15">
        <v>1.9083863080000001</v>
      </c>
      <c r="M46" s="15">
        <v>24.74940191</v>
      </c>
      <c r="N46" s="15">
        <v>5.4635034100000004</v>
      </c>
      <c r="O46" s="15">
        <v>34.775605149999997</v>
      </c>
      <c r="P46" s="15">
        <v>2.3290181310000002</v>
      </c>
      <c r="Q46" s="15">
        <v>1.0024598</v>
      </c>
      <c r="R46" s="15">
        <v>1.2692000000000001E-3</v>
      </c>
      <c r="S46" s="15">
        <v>87</v>
      </c>
      <c r="T46" s="15">
        <v>21.42894575</v>
      </c>
      <c r="U46" s="15">
        <v>0.22552356200000001</v>
      </c>
      <c r="V46" s="15">
        <v>1.4200000000000001E-2</v>
      </c>
      <c r="W46" s="15">
        <v>5.7999999999999996E-3</v>
      </c>
      <c r="X46" s="15">
        <v>57</v>
      </c>
      <c r="Y46" s="15" t="s">
        <v>25</v>
      </c>
      <c r="Z46" s="15">
        <v>4689.1840000000002</v>
      </c>
      <c r="AA46" s="15">
        <v>18.775269999999999</v>
      </c>
      <c r="AB46" s="15">
        <v>183.48320000000001</v>
      </c>
      <c r="AC46" s="15">
        <v>0.97989599999999999</v>
      </c>
      <c r="AD46" s="15">
        <v>6.5941200000000002</v>
      </c>
      <c r="AE46" s="15">
        <v>0.55569500000000005</v>
      </c>
      <c r="AF46" s="15">
        <v>262.08929999999998</v>
      </c>
      <c r="AG46" s="15">
        <v>1.02779</v>
      </c>
      <c r="AH46" s="15">
        <v>24.282039999999999</v>
      </c>
      <c r="AI46" s="15">
        <v>1.1351230000000001</v>
      </c>
    </row>
    <row r="47" spans="2:35" s="1" customFormat="1">
      <c r="B47" s="13"/>
      <c r="C47" s="14">
        <v>0.6</v>
      </c>
      <c r="D47" s="8"/>
      <c r="E47" s="8"/>
      <c r="F47" s="8"/>
      <c r="G47" s="15">
        <v>92975.712700000004</v>
      </c>
      <c r="H47" s="15">
        <v>688.65516790000004</v>
      </c>
      <c r="I47" s="15">
        <v>4317.1990850000002</v>
      </c>
      <c r="J47" s="15">
        <v>12.32421815</v>
      </c>
      <c r="K47" s="15">
        <v>29.19672564</v>
      </c>
      <c r="L47" s="15">
        <v>1.833009779</v>
      </c>
      <c r="M47" s="15">
        <v>11.239136950000001</v>
      </c>
      <c r="N47" s="15">
        <v>5.2949176910000002</v>
      </c>
      <c r="O47" s="15">
        <v>57.929172399999999</v>
      </c>
      <c r="P47" s="15">
        <v>2.2951774029999998</v>
      </c>
      <c r="Q47" s="15">
        <v>1.0025062</v>
      </c>
      <c r="R47" s="15">
        <v>1.2532999999999999E-3</v>
      </c>
      <c r="S47" s="15">
        <v>84</v>
      </c>
      <c r="T47" s="15">
        <v>21.53611888</v>
      </c>
      <c r="U47" s="15">
        <v>0.170951621</v>
      </c>
      <c r="V47" s="15">
        <v>4.7999999999999996E-3</v>
      </c>
      <c r="W47" s="15">
        <v>4.1999999999999997E-3</v>
      </c>
      <c r="X47" s="15">
        <v>57</v>
      </c>
      <c r="Y47" s="15" t="s">
        <v>25</v>
      </c>
      <c r="Z47" s="15">
        <v>4687.9059999999999</v>
      </c>
      <c r="AA47" s="15">
        <v>19.732959999999999</v>
      </c>
      <c r="AB47" s="15">
        <v>183.5335</v>
      </c>
      <c r="AC47" s="15">
        <v>1.0224439999999999</v>
      </c>
      <c r="AD47" s="15">
        <v>6.6047750000000001</v>
      </c>
      <c r="AE47" s="15">
        <v>0.57949399999999995</v>
      </c>
      <c r="AF47" s="15">
        <v>262.00099999999998</v>
      </c>
      <c r="AG47" s="15">
        <v>1.068208</v>
      </c>
      <c r="AH47" s="15">
        <v>24.282240000000002</v>
      </c>
      <c r="AI47" s="15">
        <v>1.2126490000000001</v>
      </c>
    </row>
    <row r="48" spans="2:35" s="1" customFormat="1" ht="14" thickBot="1">
      <c r="B48" s="11"/>
      <c r="C48" s="16">
        <v>0.6</v>
      </c>
      <c r="D48" s="11"/>
      <c r="E48" s="11"/>
      <c r="F48" s="11"/>
      <c r="G48" s="17">
        <v>202521.223</v>
      </c>
      <c r="H48" s="17">
        <v>851.64931750000005</v>
      </c>
      <c r="I48" s="17">
        <v>9477.7630989999998</v>
      </c>
      <c r="J48" s="17">
        <v>22.385835700000001</v>
      </c>
      <c r="K48" s="17">
        <v>52.281355670000003</v>
      </c>
      <c r="L48" s="17">
        <v>2.4797292780000002</v>
      </c>
      <c r="M48" s="17">
        <v>50.404367430000001</v>
      </c>
      <c r="N48" s="17">
        <v>5.947848713</v>
      </c>
      <c r="O48" s="17">
        <v>122.7507559</v>
      </c>
      <c r="P48" s="17">
        <v>2.8248962180000001</v>
      </c>
      <c r="Q48" s="17">
        <v>1.0025525</v>
      </c>
      <c r="R48" s="17">
        <v>1.2374E-3</v>
      </c>
      <c r="S48" s="17">
        <v>85</v>
      </c>
      <c r="T48" s="17">
        <v>21.368040180000001</v>
      </c>
      <c r="U48" s="17">
        <v>0.103061151</v>
      </c>
      <c r="V48" s="17">
        <v>9.9000000000000008E-3</v>
      </c>
      <c r="W48" s="17">
        <v>2.2000000000000001E-3</v>
      </c>
      <c r="X48" s="17">
        <v>57</v>
      </c>
      <c r="Y48" s="17" t="s">
        <v>25</v>
      </c>
      <c r="Z48" s="17">
        <v>4686.6289999999999</v>
      </c>
      <c r="AA48" s="17">
        <v>20.814029999999999</v>
      </c>
      <c r="AB48" s="17">
        <v>183.5839</v>
      </c>
      <c r="AC48" s="17">
        <v>1.067329</v>
      </c>
      <c r="AD48" s="17">
        <v>6.615424</v>
      </c>
      <c r="AE48" s="17">
        <v>0.61266600000000004</v>
      </c>
      <c r="AF48" s="17">
        <v>261.9128</v>
      </c>
      <c r="AG48" s="17">
        <v>1.1469</v>
      </c>
      <c r="AH48" s="17">
        <v>24.282430000000002</v>
      </c>
      <c r="AI48" s="17">
        <v>1.3016829999999999</v>
      </c>
    </row>
    <row r="49" spans="2:58">
      <c r="B49" s="3" t="s">
        <v>33</v>
      </c>
      <c r="G49" s="3" t="s">
        <v>177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>
      <c r="G50" s="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G51" s="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s="20" customFormat="1">
      <c r="B52" s="22"/>
      <c r="C52" s="18"/>
      <c r="D52" s="18"/>
      <c r="E52" s="18"/>
      <c r="F52" s="18"/>
      <c r="G52" s="18"/>
      <c r="H52" s="18"/>
      <c r="I52" s="22"/>
      <c r="J52" s="18"/>
      <c r="K52" s="18"/>
      <c r="L52" s="22"/>
      <c r="M52" s="18"/>
      <c r="N52" s="18"/>
      <c r="O52" s="18"/>
      <c r="P52" s="18"/>
      <c r="Q52" s="18"/>
      <c r="R52" s="18"/>
      <c r="S52" s="18"/>
      <c r="T52" s="18"/>
      <c r="U52" s="18"/>
      <c r="V52" s="23"/>
      <c r="W52" s="23"/>
      <c r="X52" s="23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2:58" s="20" customFormat="1">
      <c r="V53" s="21"/>
      <c r="W53" s="21"/>
      <c r="X53" s="21"/>
    </row>
    <row r="54" spans="2:58">
      <c r="B54" s="24" t="s">
        <v>59</v>
      </c>
      <c r="N54" s="2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5">
      <c r="B55" s="1" t="s">
        <v>60</v>
      </c>
      <c r="N55" s="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 t="s">
        <v>61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62</v>
      </c>
    </row>
    <row r="58" spans="2:58">
      <c r="B58" s="25" t="s">
        <v>63</v>
      </c>
    </row>
    <row r="60" spans="2:58">
      <c r="B60" s="26" t="s">
        <v>178</v>
      </c>
    </row>
    <row r="62" spans="2:58">
      <c r="B62" s="24" t="s">
        <v>65</v>
      </c>
      <c r="K62" s="24" t="s">
        <v>66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>
      <c r="T63" s="27"/>
      <c r="U63" s="27"/>
    </row>
    <row r="64" spans="2:58">
      <c r="B64" s="24" t="s">
        <v>67</v>
      </c>
      <c r="T64" s="27"/>
      <c r="U64" s="27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1" t="s">
        <v>68</v>
      </c>
      <c r="G65" s="1" t="s">
        <v>69</v>
      </c>
      <c r="K65" s="1" t="s">
        <v>70</v>
      </c>
      <c r="T65" s="27"/>
      <c r="U65" s="27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>
      <c r="T66" s="27"/>
      <c r="U66" s="27"/>
    </row>
    <row r="67" spans="2:58">
      <c r="B67" s="24" t="s">
        <v>71</v>
      </c>
      <c r="T67" s="27"/>
      <c r="U67" s="27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7">
      <c r="B68" s="1" t="s">
        <v>72</v>
      </c>
      <c r="T68" s="27"/>
      <c r="U68" s="27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28" t="s">
        <v>73</v>
      </c>
      <c r="C69" s="28"/>
      <c r="D69" s="28"/>
      <c r="E69" s="28"/>
      <c r="F69" s="28"/>
      <c r="G69" s="28" t="s">
        <v>74</v>
      </c>
      <c r="H69" s="28"/>
      <c r="I69" s="28"/>
      <c r="J69" s="2"/>
      <c r="K69" s="2"/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28" t="s">
        <v>75</v>
      </c>
      <c r="C70" s="28"/>
      <c r="D70" s="28"/>
      <c r="E70" s="28"/>
      <c r="F70" s="28"/>
      <c r="G70" s="28" t="s">
        <v>76</v>
      </c>
      <c r="H70" s="28"/>
      <c r="I70" s="28"/>
      <c r="J70" s="2"/>
      <c r="K70" s="2"/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77</v>
      </c>
      <c r="C71" s="28"/>
      <c r="D71" s="28"/>
      <c r="E71" s="28"/>
      <c r="F71" s="28"/>
      <c r="G71" s="28" t="s">
        <v>78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79</v>
      </c>
      <c r="C72" s="28"/>
      <c r="D72" s="28"/>
      <c r="E72" s="28"/>
      <c r="F72" s="28"/>
      <c r="G72" s="28" t="s">
        <v>80</v>
      </c>
      <c r="H72" s="28"/>
      <c r="I72" s="28"/>
      <c r="J72" s="2"/>
      <c r="K72" s="2"/>
      <c r="T72" s="29"/>
      <c r="U72" s="29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81</v>
      </c>
      <c r="C73" s="28"/>
      <c r="D73" s="28"/>
      <c r="E73" s="28"/>
      <c r="F73" s="28"/>
      <c r="G73" s="28" t="s">
        <v>82</v>
      </c>
      <c r="H73" s="28"/>
      <c r="I73" s="28"/>
      <c r="J73" s="2"/>
      <c r="K73" s="2"/>
      <c r="T73" s="29"/>
      <c r="U73" s="2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83</v>
      </c>
      <c r="C74" s="28"/>
      <c r="D74" s="28"/>
      <c r="E74" s="28"/>
      <c r="F74" s="28"/>
      <c r="G74" s="28" t="s">
        <v>84</v>
      </c>
      <c r="H74" s="28"/>
      <c r="I74" s="28"/>
      <c r="J74" s="2"/>
      <c r="K74" s="2"/>
      <c r="T74" s="27"/>
      <c r="U74" s="27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85</v>
      </c>
      <c r="C75" s="28"/>
      <c r="D75" s="28"/>
      <c r="E75" s="28"/>
      <c r="F75" s="28"/>
      <c r="G75" s="28" t="s">
        <v>86</v>
      </c>
      <c r="H75" s="28"/>
      <c r="I75" s="28"/>
      <c r="T75" s="27"/>
      <c r="U75" s="27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>
      <c r="T76" s="27"/>
      <c r="U76" s="27"/>
    </row>
    <row r="77" spans="2:58">
      <c r="B77" s="24" t="s">
        <v>87</v>
      </c>
      <c r="S77" s="20"/>
      <c r="T77" s="29"/>
      <c r="U77" s="29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ht="17">
      <c r="B78" s="1" t="s">
        <v>88</v>
      </c>
      <c r="G78" s="1" t="s">
        <v>89</v>
      </c>
      <c r="K78" s="1" t="s">
        <v>90</v>
      </c>
      <c r="S78" s="20"/>
      <c r="T78" s="29"/>
      <c r="U78" s="2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7">
      <c r="B79" s="1" t="s">
        <v>91</v>
      </c>
      <c r="G79" s="1" t="s">
        <v>92</v>
      </c>
      <c r="K79" s="1" t="s">
        <v>90</v>
      </c>
      <c r="S79" s="20"/>
      <c r="T79" s="20"/>
      <c r="U79" s="20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5">
      <c r="B80" s="30" t="s">
        <v>93</v>
      </c>
      <c r="G80" s="1" t="s">
        <v>179</v>
      </c>
      <c r="K80" s="1" t="s">
        <v>95</v>
      </c>
      <c r="S80" s="20"/>
      <c r="T80" s="20"/>
      <c r="U80" s="2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5">
      <c r="B81" s="1" t="s">
        <v>10</v>
      </c>
      <c r="G81" s="1" t="s">
        <v>180</v>
      </c>
      <c r="K81" s="1" t="s">
        <v>97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7">
      <c r="B82" s="1" t="s">
        <v>98</v>
      </c>
      <c r="G82" s="1" t="s">
        <v>99</v>
      </c>
      <c r="K82" s="1" t="s">
        <v>100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4" spans="2:58">
      <c r="B84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8801-F2F1-0340-A6E5-1B5BE80764DB}">
  <sheetPr>
    <pageSetUpPr autoPageBreaks="0"/>
  </sheetPr>
  <dimension ref="B2:BF74"/>
  <sheetViews>
    <sheetView showGridLines="0" zoomScaleNormal="100" workbookViewId="0">
      <selection activeCell="A13" sqref="A13"/>
    </sheetView>
  </sheetViews>
  <sheetFormatPr baseColWidth="10" defaultColWidth="8.83203125" defaultRowHeight="15"/>
  <cols>
    <col min="1" max="1" width="8.83203125" style="1"/>
    <col min="2" max="2" width="12.6640625" style="1" customWidth="1"/>
    <col min="3" max="3" width="11" style="1" customWidth="1"/>
    <col min="4" max="4" width="11.33203125" style="1" bestFit="1" customWidth="1"/>
    <col min="5" max="5" width="6.5" style="1" customWidth="1"/>
    <col min="6" max="6" width="11.5" style="1" customWidth="1"/>
    <col min="7" max="7" width="5.33203125" style="1" bestFit="1" customWidth="1"/>
    <col min="8" max="8" width="6" style="1" bestFit="1" customWidth="1"/>
    <col min="9" max="9" width="9.33203125" style="1" customWidth="1"/>
    <col min="10" max="14" width="11.1640625" style="1" customWidth="1"/>
    <col min="15" max="15" width="9.1640625" style="1" customWidth="1"/>
    <col min="16" max="18" width="8.83203125" style="1"/>
    <col min="19" max="19" width="10.83203125" style="1" bestFit="1" customWidth="1"/>
    <col min="20" max="23" width="10.33203125" style="1" customWidth="1"/>
    <col min="24" max="24" width="8.83203125" style="1"/>
    <col min="25" max="25" width="10.5" style="34" bestFit="1" customWidth="1"/>
    <col min="26" max="26" width="11.332031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5" width="8.83203125" style="1"/>
    <col min="46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S2" s="20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181</v>
      </c>
      <c r="C3" s="18"/>
      <c r="D3" s="18" t="s">
        <v>182</v>
      </c>
      <c r="E3" s="18"/>
      <c r="F3" s="18"/>
      <c r="G3" s="18"/>
      <c r="H3" s="18"/>
      <c r="I3" s="1" t="s">
        <v>183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S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S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184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111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114</v>
      </c>
      <c r="X6" s="14" t="s">
        <v>115</v>
      </c>
      <c r="Y6" s="14" t="s">
        <v>116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3"/>
      <c r="AO6" s="13" t="s">
        <v>118</v>
      </c>
      <c r="AP6" s="13" t="s">
        <v>185</v>
      </c>
      <c r="AQ6" s="8" t="s">
        <v>119</v>
      </c>
      <c r="AR6" s="8" t="s">
        <v>185</v>
      </c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/>
      <c r="X7" s="16" t="s">
        <v>121</v>
      </c>
      <c r="Y7" s="16"/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</row>
    <row r="8" spans="2:58" s="44" customFormat="1" ht="13">
      <c r="B8" s="44" t="s">
        <v>186</v>
      </c>
      <c r="C8" s="45">
        <v>0.5</v>
      </c>
      <c r="D8" s="44">
        <v>9107.8880800000006</v>
      </c>
      <c r="E8" s="44">
        <v>548.37262099999998</v>
      </c>
      <c r="F8" s="44">
        <v>10062.7973</v>
      </c>
      <c r="G8" s="44">
        <v>39.636281799999999</v>
      </c>
      <c r="H8" s="44">
        <v>110.22925739999999</v>
      </c>
      <c r="I8" s="44">
        <v>2.5683958900000001</v>
      </c>
      <c r="J8" s="44">
        <v>1.7014511619999999</v>
      </c>
      <c r="K8" s="44">
        <v>0.84632091499999995</v>
      </c>
      <c r="L8" s="44">
        <v>10.9372893</v>
      </c>
      <c r="M8" s="44">
        <v>7.8483840599999999</v>
      </c>
      <c r="N8" s="44">
        <v>3.1983831079999998</v>
      </c>
      <c r="O8" s="44">
        <v>1.8319178549999999</v>
      </c>
      <c r="P8" s="44">
        <v>1.004745</v>
      </c>
      <c r="Q8" s="44">
        <v>1.4009999999999999E-3</v>
      </c>
      <c r="R8" s="44">
        <v>90.510498900000002</v>
      </c>
      <c r="S8" s="44">
        <v>82.626775269999996</v>
      </c>
      <c r="T8" s="44">
        <v>5.3343764839999999</v>
      </c>
      <c r="U8" s="44">
        <v>357.18868629999997</v>
      </c>
      <c r="V8" s="44">
        <v>20.927817399999999</v>
      </c>
      <c r="W8" s="44">
        <v>20.92524319</v>
      </c>
      <c r="X8" s="44">
        <v>41.855634899999998</v>
      </c>
      <c r="Y8" s="44">
        <v>41.85048638</v>
      </c>
      <c r="Z8" s="44">
        <v>0.18455497700000001</v>
      </c>
      <c r="AA8" s="44">
        <v>9.9331562999999998E-2</v>
      </c>
      <c r="AB8" s="44">
        <v>76</v>
      </c>
      <c r="AC8" s="44" t="s">
        <v>25</v>
      </c>
      <c r="AD8" s="44">
        <v>5118.741</v>
      </c>
      <c r="AE8" s="44">
        <v>25.904340000000001</v>
      </c>
      <c r="AF8" s="47">
        <v>168.46870000000001</v>
      </c>
      <c r="AG8" s="47">
        <v>0.86274799999999996</v>
      </c>
      <c r="AH8" s="44">
        <v>5.6492050000000003</v>
      </c>
      <c r="AI8" s="44">
        <v>0.44468999999999997</v>
      </c>
      <c r="AJ8" s="44">
        <v>211.0898</v>
      </c>
      <c r="AK8" s="44">
        <v>1.073569</v>
      </c>
      <c r="AL8" s="44">
        <v>25.087589999999999</v>
      </c>
      <c r="AM8" s="44">
        <v>1.1279699999999999</v>
      </c>
      <c r="AN8" s="48"/>
      <c r="AO8" s="49">
        <f>H8/F8</f>
        <v>1.0954136719021458E-2</v>
      </c>
      <c r="AP8" s="49">
        <f>AO8*(SQRT(SUMSQ(G8/F8,I8/H8)))</f>
        <v>2.5885804556182194E-4</v>
      </c>
      <c r="AQ8" s="46">
        <f>N8/F8</f>
        <v>3.1784234668028142E-4</v>
      </c>
      <c r="AR8" s="46">
        <f>AQ8*(SQRT(SUMSQ(G8/F8,O8/N8)))</f>
        <v>1.8205287440113211E-4</v>
      </c>
    </row>
    <row r="9" spans="2:58" s="44" customFormat="1" ht="13">
      <c r="B9" s="44" t="s">
        <v>187</v>
      </c>
      <c r="C9" s="45">
        <v>0.7</v>
      </c>
      <c r="D9" s="44">
        <v>28744.344099999998</v>
      </c>
      <c r="E9" s="44">
        <v>573.31244100000004</v>
      </c>
      <c r="F9" s="44">
        <v>34914.797599999998</v>
      </c>
      <c r="G9" s="44">
        <v>52.403165999999999</v>
      </c>
      <c r="H9" s="44">
        <v>287.79277380000002</v>
      </c>
      <c r="I9" s="44">
        <v>3.9234052639999999</v>
      </c>
      <c r="J9" s="44">
        <v>3.625821857</v>
      </c>
      <c r="K9" s="44">
        <v>0.88206821000000002</v>
      </c>
      <c r="L9" s="44">
        <v>-0.49117818000000002</v>
      </c>
      <c r="M9" s="44">
        <v>7.5313997600000002</v>
      </c>
      <c r="N9" s="44">
        <v>20.667381590000002</v>
      </c>
      <c r="O9" s="44">
        <v>1.912099853</v>
      </c>
      <c r="P9" s="44">
        <v>1.0042040000000001</v>
      </c>
      <c r="Q9" s="44">
        <v>1.372E-3</v>
      </c>
      <c r="R9" s="44">
        <v>82.327110899999994</v>
      </c>
      <c r="S9" s="44">
        <v>99.878616589999993</v>
      </c>
      <c r="T9" s="44">
        <v>2.4129808829999999</v>
      </c>
      <c r="U9" s="44">
        <v>423.62707189999998</v>
      </c>
      <c r="V9" s="44">
        <v>9.1319671600000003</v>
      </c>
      <c r="W9" s="44">
        <v>9.1239547769999998</v>
      </c>
      <c r="X9" s="44">
        <v>18.263934299999999</v>
      </c>
      <c r="Y9" s="44">
        <v>18.247909549999999</v>
      </c>
      <c r="Z9" s="44">
        <v>-3.1744799999999999E-3</v>
      </c>
      <c r="AA9" s="44">
        <v>-0.74639818000000002</v>
      </c>
      <c r="AB9" s="44">
        <v>76</v>
      </c>
      <c r="AC9" s="44" t="s">
        <v>25</v>
      </c>
      <c r="AD9" s="44">
        <v>5116.0720000000001</v>
      </c>
      <c r="AE9" s="44">
        <v>23.175239999999999</v>
      </c>
      <c r="AF9" s="47">
        <v>168.56389999999999</v>
      </c>
      <c r="AG9" s="47">
        <v>0.80953299999999995</v>
      </c>
      <c r="AH9" s="44">
        <v>5.7041240000000002</v>
      </c>
      <c r="AI9" s="44">
        <v>0.41163499999999997</v>
      </c>
      <c r="AJ9" s="44">
        <v>210.7877</v>
      </c>
      <c r="AK9" s="44">
        <v>0.96655400000000002</v>
      </c>
      <c r="AL9" s="44">
        <v>25.150790000000001</v>
      </c>
      <c r="AM9" s="44">
        <v>0.98184700000000003</v>
      </c>
      <c r="AN9" s="48"/>
      <c r="AO9" s="49">
        <f t="shared" ref="AO9:AO17" si="0">H9/F9</f>
        <v>8.2427163719259264E-3</v>
      </c>
      <c r="AP9" s="49">
        <f t="shared" ref="AP9:AP17" si="1">AO9*(SQRT(SUMSQ(G9/F9,I9/H9)))</f>
        <v>1.1304980187122817E-4</v>
      </c>
      <c r="AQ9" s="46">
        <f t="shared" ref="AQ9:AQ17" si="2">N9/F9</f>
        <v>5.9193760269714421E-4</v>
      </c>
      <c r="AR9" s="46">
        <f t="shared" ref="AR9:AR17" si="3">AQ9*(SQRT(SUMSQ(G9/F9,O9/N9)))</f>
        <v>5.4771947054034751E-5</v>
      </c>
    </row>
    <row r="10" spans="2:58" s="44" customFormat="1" ht="13">
      <c r="B10" s="44" t="s">
        <v>188</v>
      </c>
      <c r="C10" s="45">
        <v>0.8</v>
      </c>
      <c r="D10" s="44">
        <v>265761.821</v>
      </c>
      <c r="E10" s="44">
        <v>519.18568800000003</v>
      </c>
      <c r="F10" s="44">
        <v>266322</v>
      </c>
      <c r="G10" s="44">
        <v>161.21191200000001</v>
      </c>
      <c r="H10" s="44">
        <v>2459.25947</v>
      </c>
      <c r="I10" s="44">
        <v>8.9641162380000008</v>
      </c>
      <c r="J10" s="44">
        <v>-0.75182298599999997</v>
      </c>
      <c r="K10" s="44">
        <v>1.1927375629999999</v>
      </c>
      <c r="L10" s="44">
        <v>9.8547247900000006</v>
      </c>
      <c r="M10" s="44">
        <v>7.5996563400000001</v>
      </c>
      <c r="N10" s="44">
        <v>1.8762694449999999</v>
      </c>
      <c r="O10" s="44">
        <v>1.653008434</v>
      </c>
      <c r="P10" s="44">
        <v>1.0031209999999999</v>
      </c>
      <c r="Q10" s="44">
        <v>1.312E-3</v>
      </c>
      <c r="R10" s="44">
        <v>99.789660999999995</v>
      </c>
      <c r="S10" s="44">
        <v>108.06579139999999</v>
      </c>
      <c r="T10" s="44">
        <v>0.44691212800000002</v>
      </c>
      <c r="U10" s="44">
        <v>454.32236549999999</v>
      </c>
      <c r="V10" s="44">
        <v>1.71050536</v>
      </c>
      <c r="W10" s="44">
        <v>1.661417522</v>
      </c>
      <c r="X10" s="44">
        <v>3.42101071</v>
      </c>
      <c r="Y10" s="44">
        <v>3.3228350440000001</v>
      </c>
      <c r="Z10" s="44">
        <v>7.4533769999999997E-3</v>
      </c>
      <c r="AA10" s="44">
        <v>4.4597009999999999E-3</v>
      </c>
      <c r="AB10" s="44">
        <v>76</v>
      </c>
      <c r="AC10" s="44" t="s">
        <v>25</v>
      </c>
      <c r="AD10" s="44">
        <v>5110.74</v>
      </c>
      <c r="AE10" s="44">
        <v>19.730090000000001</v>
      </c>
      <c r="AF10" s="47">
        <v>168.75399999999999</v>
      </c>
      <c r="AG10" s="47">
        <v>0.78123799999999999</v>
      </c>
      <c r="AH10" s="44">
        <v>5.8138120000000004</v>
      </c>
      <c r="AI10" s="44">
        <v>0.40435900000000002</v>
      </c>
      <c r="AJ10" s="44">
        <v>210.18440000000001</v>
      </c>
      <c r="AK10" s="44">
        <v>0.85172300000000001</v>
      </c>
      <c r="AL10" s="44">
        <v>25.27702</v>
      </c>
      <c r="AM10" s="44">
        <v>0.83998399999999995</v>
      </c>
      <c r="AN10" s="48"/>
      <c r="AO10" s="49">
        <f t="shared" si="0"/>
        <v>9.2341581619242875E-3</v>
      </c>
      <c r="AP10" s="49">
        <f t="shared" si="1"/>
        <v>3.4119918431722713E-5</v>
      </c>
      <c r="AQ10" s="46">
        <f t="shared" si="2"/>
        <v>7.0451162314791867E-6</v>
      </c>
      <c r="AR10" s="46">
        <f t="shared" si="3"/>
        <v>6.2068053866387868E-6</v>
      </c>
    </row>
    <row r="11" spans="2:58" s="44" customFormat="1" ht="13">
      <c r="B11" s="44" t="s">
        <v>189</v>
      </c>
      <c r="C11" s="45">
        <v>0.9</v>
      </c>
      <c r="D11" s="44">
        <v>165554.83100000001</v>
      </c>
      <c r="E11" s="44">
        <v>564.42976199999998</v>
      </c>
      <c r="F11" s="44">
        <v>173867.33</v>
      </c>
      <c r="G11" s="44">
        <v>102.19219099999999</v>
      </c>
      <c r="H11" s="44">
        <v>1550.9981620000001</v>
      </c>
      <c r="I11" s="44">
        <v>8.0439427749999997</v>
      </c>
      <c r="J11" s="44">
        <v>3.7754396880000001</v>
      </c>
      <c r="K11" s="44">
        <v>1.0927032919999999</v>
      </c>
      <c r="L11" s="44">
        <v>10.804014</v>
      </c>
      <c r="M11" s="44">
        <v>7.31533867</v>
      </c>
      <c r="N11" s="44">
        <v>27.841972129999998</v>
      </c>
      <c r="O11" s="44">
        <v>1.8590381499999999</v>
      </c>
      <c r="P11" s="44">
        <v>1.0036620000000001</v>
      </c>
      <c r="Q11" s="44">
        <v>1.3420000000000001E-3</v>
      </c>
      <c r="R11" s="44">
        <v>95.219056300000005</v>
      </c>
      <c r="S11" s="44">
        <v>106.74082970000001</v>
      </c>
      <c r="T11" s="44">
        <v>0.66249168999999997</v>
      </c>
      <c r="U11" s="44">
        <v>449.39003509999998</v>
      </c>
      <c r="V11" s="44">
        <v>2.5022305399999998</v>
      </c>
      <c r="W11" s="44">
        <v>2.4695723869999999</v>
      </c>
      <c r="X11" s="44">
        <v>5.0044610799999996</v>
      </c>
      <c r="Y11" s="44">
        <v>4.9391447749999999</v>
      </c>
      <c r="Z11" s="44">
        <v>1.2956473E-2</v>
      </c>
      <c r="AA11" s="44">
        <v>6.0071819999999998E-3</v>
      </c>
      <c r="AB11" s="44">
        <v>76</v>
      </c>
      <c r="AC11" s="44" t="s">
        <v>25</v>
      </c>
      <c r="AD11" s="44">
        <v>5113.4059999999999</v>
      </c>
      <c r="AE11" s="44">
        <v>21.053319999999999</v>
      </c>
      <c r="AF11" s="47">
        <v>168.65889999999999</v>
      </c>
      <c r="AG11" s="47">
        <v>0.78149000000000002</v>
      </c>
      <c r="AH11" s="44">
        <v>5.7589680000000003</v>
      </c>
      <c r="AI11" s="44">
        <v>0.39755000000000001</v>
      </c>
      <c r="AJ11" s="44">
        <v>210.48609999999999</v>
      </c>
      <c r="AK11" s="44">
        <v>0.88992700000000002</v>
      </c>
      <c r="AL11" s="44">
        <v>25.213899999999999</v>
      </c>
      <c r="AM11" s="44">
        <v>0.88049900000000003</v>
      </c>
      <c r="AN11" s="48"/>
      <c r="AO11" s="49">
        <f t="shared" si="0"/>
        <v>8.9205842293661498E-3</v>
      </c>
      <c r="AP11" s="49">
        <f t="shared" si="1"/>
        <v>4.6560985553133293E-5</v>
      </c>
      <c r="AQ11" s="46">
        <f t="shared" si="2"/>
        <v>1.6013343122022982E-4</v>
      </c>
      <c r="AR11" s="46">
        <f t="shared" si="3"/>
        <v>1.0692694097576873E-5</v>
      </c>
    </row>
    <row r="12" spans="2:58" s="44" customFormat="1" ht="13">
      <c r="B12" s="44" t="s">
        <v>190</v>
      </c>
      <c r="C12" s="45">
        <v>1</v>
      </c>
      <c r="D12" s="44">
        <v>454045.49</v>
      </c>
      <c r="E12" s="44">
        <v>721.56684900000005</v>
      </c>
      <c r="F12" s="44">
        <v>465403.47499999998</v>
      </c>
      <c r="G12" s="44">
        <v>290.646186</v>
      </c>
      <c r="H12" s="44">
        <v>4260.7764090000001</v>
      </c>
      <c r="I12" s="44">
        <v>12.33277932</v>
      </c>
      <c r="J12" s="44">
        <v>4.6273108360000004</v>
      </c>
      <c r="K12" s="44">
        <v>1.5959240830000001</v>
      </c>
      <c r="L12" s="44">
        <v>37.537483199999997</v>
      </c>
      <c r="M12" s="44">
        <v>7.6043401499999996</v>
      </c>
      <c r="N12" s="44">
        <v>38.042555819999997</v>
      </c>
      <c r="O12" s="44">
        <v>2.2117383620000002</v>
      </c>
      <c r="P12" s="44">
        <v>1.00258</v>
      </c>
      <c r="Q12" s="44">
        <v>1.2819999999999999E-3</v>
      </c>
      <c r="R12" s="44">
        <v>97.559539999999998</v>
      </c>
      <c r="S12" s="44">
        <v>106.5640264</v>
      </c>
      <c r="T12" s="44">
        <v>0.35188112100000002</v>
      </c>
      <c r="U12" s="44">
        <v>448.73084469999998</v>
      </c>
      <c r="V12" s="44">
        <v>1.3725102300000001</v>
      </c>
      <c r="W12" s="44">
        <v>1.312186667</v>
      </c>
      <c r="X12" s="44">
        <v>2.74502047</v>
      </c>
      <c r="Y12" s="44">
        <v>2.6243733339999999</v>
      </c>
      <c r="Z12" s="44">
        <v>1.6386619000000002E-2</v>
      </c>
      <c r="AA12" s="44">
        <v>7.1991500000000001E-4</v>
      </c>
      <c r="AB12" s="44">
        <v>76</v>
      </c>
      <c r="AC12" s="44" t="s">
        <v>25</v>
      </c>
      <c r="AD12" s="44">
        <v>5008.0739999999996</v>
      </c>
      <c r="AE12" s="44">
        <v>19.36992</v>
      </c>
      <c r="AF12" s="47">
        <v>170.84909999999999</v>
      </c>
      <c r="AG12" s="47">
        <v>0.80880300000000005</v>
      </c>
      <c r="AH12" s="44">
        <v>5.8686559999999997</v>
      </c>
      <c r="AI12" s="44">
        <v>0.43107299999999998</v>
      </c>
      <c r="AJ12" s="44">
        <v>209.8827</v>
      </c>
      <c r="AK12" s="44">
        <v>0.85709500000000005</v>
      </c>
      <c r="AL12" s="44">
        <v>30.340129999999998</v>
      </c>
      <c r="AM12" s="44">
        <v>0.86885599999999996</v>
      </c>
      <c r="AN12" s="48"/>
      <c r="AO12" s="49">
        <f t="shared" si="0"/>
        <v>9.1550163199791319E-3</v>
      </c>
      <c r="AP12" s="49">
        <f t="shared" si="1"/>
        <v>2.7108872867589045E-5</v>
      </c>
      <c r="AQ12" s="46">
        <f t="shared" si="2"/>
        <v>8.1741022281795375E-5</v>
      </c>
      <c r="AR12" s="46">
        <f t="shared" si="3"/>
        <v>4.7525772274054693E-6</v>
      </c>
    </row>
    <row r="13" spans="2:58" s="44" customFormat="1" ht="13">
      <c r="B13" s="44" t="s">
        <v>191</v>
      </c>
      <c r="C13" s="45">
        <v>1</v>
      </c>
      <c r="D13" s="44">
        <v>386790.32799999998</v>
      </c>
      <c r="E13" s="44">
        <v>560.77679899999998</v>
      </c>
      <c r="F13" s="44">
        <v>387056.20299999998</v>
      </c>
      <c r="G13" s="44">
        <v>230.86989700000001</v>
      </c>
      <c r="H13" s="44">
        <v>3624.1709049999999</v>
      </c>
      <c r="I13" s="44">
        <v>10.22194835</v>
      </c>
      <c r="J13" s="44">
        <v>7.5226612999999998E-2</v>
      </c>
      <c r="K13" s="44">
        <v>1.3179221510000001</v>
      </c>
      <c r="L13" s="44">
        <v>29.224467400000002</v>
      </c>
      <c r="M13" s="44">
        <v>6.5903782700000004</v>
      </c>
      <c r="N13" s="44">
        <v>0.89052351699999999</v>
      </c>
      <c r="O13" s="44">
        <v>1.711708145</v>
      </c>
      <c r="P13" s="44">
        <v>1.002038</v>
      </c>
      <c r="Q13" s="44">
        <v>1.2520000000000001E-3</v>
      </c>
      <c r="R13" s="44">
        <v>99.9313085</v>
      </c>
      <c r="S13" s="44">
        <v>106.7251899</v>
      </c>
      <c r="T13" s="44">
        <v>0.33845789700000001</v>
      </c>
      <c r="U13" s="44">
        <v>449.33173340000002</v>
      </c>
      <c r="V13" s="44">
        <v>1.32448031</v>
      </c>
      <c r="W13" s="44">
        <v>1.261711263</v>
      </c>
      <c r="X13" s="44">
        <v>2.6489606299999999</v>
      </c>
      <c r="Y13" s="44">
        <v>2.523422525</v>
      </c>
      <c r="Z13" s="44">
        <v>1.4998605E-2</v>
      </c>
      <c r="AA13" s="44">
        <v>8.0504700000000003E-4</v>
      </c>
      <c r="AB13" s="44">
        <v>76</v>
      </c>
      <c r="AC13" s="44" t="s">
        <v>25</v>
      </c>
      <c r="AD13" s="44">
        <v>5105.4139999999998</v>
      </c>
      <c r="AE13" s="44">
        <v>20.022500000000001</v>
      </c>
      <c r="AF13" s="47">
        <v>169.94390000000001</v>
      </c>
      <c r="AG13" s="47">
        <v>0.86138700000000001</v>
      </c>
      <c r="AH13" s="44">
        <v>5.923387</v>
      </c>
      <c r="AI13" s="44">
        <v>0.47423799999999999</v>
      </c>
      <c r="AJ13" s="44">
        <v>209.58170000000001</v>
      </c>
      <c r="AK13" s="44">
        <v>0.90512800000000004</v>
      </c>
      <c r="AL13" s="44">
        <v>25.403120000000001</v>
      </c>
      <c r="AM13" s="44">
        <v>0.96063699999999996</v>
      </c>
      <c r="AN13" s="48"/>
      <c r="AO13" s="49">
        <f t="shared" si="0"/>
        <v>9.3634228747911316E-3</v>
      </c>
      <c r="AP13" s="49">
        <f t="shared" si="1"/>
        <v>2.699357141509048E-5</v>
      </c>
      <c r="AQ13" s="46">
        <f t="shared" si="2"/>
        <v>2.3007602257701059E-6</v>
      </c>
      <c r="AR13" s="46">
        <f t="shared" si="3"/>
        <v>4.4223764253098782E-6</v>
      </c>
    </row>
    <row r="14" spans="2:58" s="44" customFormat="1" ht="13">
      <c r="B14" s="44" t="s">
        <v>192</v>
      </c>
      <c r="C14" s="45">
        <v>1.1000000000000001</v>
      </c>
      <c r="D14" s="44">
        <v>516404.005</v>
      </c>
      <c r="E14" s="44">
        <v>571.05016799999999</v>
      </c>
      <c r="F14" s="44">
        <v>521085.53100000002</v>
      </c>
      <c r="G14" s="44">
        <v>290.632473</v>
      </c>
      <c r="H14" s="44">
        <v>4851.5037160000002</v>
      </c>
      <c r="I14" s="44">
        <v>13.4893225</v>
      </c>
      <c r="J14" s="44">
        <v>1.510975924</v>
      </c>
      <c r="K14" s="44">
        <v>1.687419094</v>
      </c>
      <c r="L14" s="44">
        <v>27.108193499999999</v>
      </c>
      <c r="M14" s="44">
        <v>7.3356644700000002</v>
      </c>
      <c r="N14" s="44">
        <v>15.68035119</v>
      </c>
      <c r="O14" s="44">
        <v>1.646355134</v>
      </c>
      <c r="P14" s="44">
        <v>1.0020180000000001</v>
      </c>
      <c r="Q14" s="44">
        <v>1.248E-3</v>
      </c>
      <c r="R14" s="44">
        <v>99.101582100000002</v>
      </c>
      <c r="S14" s="44">
        <v>106.4420508</v>
      </c>
      <c r="T14" s="44">
        <v>0.31850361399999999</v>
      </c>
      <c r="U14" s="44">
        <v>448.27593289999999</v>
      </c>
      <c r="V14" s="44">
        <v>1.2542127999999999</v>
      </c>
      <c r="W14" s="44">
        <v>1.1880187170000001</v>
      </c>
      <c r="X14" s="44">
        <v>2.5084256100000002</v>
      </c>
      <c r="Y14" s="44">
        <v>2.376037433</v>
      </c>
      <c r="Z14" s="44">
        <v>1.039291E-2</v>
      </c>
      <c r="AA14" s="44">
        <v>7.8994999999999998E-4</v>
      </c>
      <c r="AB14" s="44">
        <v>76</v>
      </c>
      <c r="AC14" s="44" t="s">
        <v>25</v>
      </c>
      <c r="AD14" s="44">
        <v>5298.9560000000001</v>
      </c>
      <c r="AE14" s="44">
        <v>19.162949999999999</v>
      </c>
      <c r="AF14" s="47">
        <v>160.24420000000001</v>
      </c>
      <c r="AG14" s="47">
        <v>0.84198300000000004</v>
      </c>
      <c r="AH14" s="44">
        <v>5.8040750000000001</v>
      </c>
      <c r="AI14" s="44">
        <v>0.40070600000000001</v>
      </c>
      <c r="AJ14" s="44">
        <v>208.6078</v>
      </c>
      <c r="AK14" s="44">
        <v>1.033644</v>
      </c>
      <c r="AL14" s="44">
        <v>20.923909999999999</v>
      </c>
      <c r="AM14" s="44">
        <v>0.83740499999999995</v>
      </c>
      <c r="AN14" s="48"/>
      <c r="AO14" s="49">
        <f t="shared" si="0"/>
        <v>9.3103788675337439E-3</v>
      </c>
      <c r="AP14" s="49">
        <f t="shared" si="1"/>
        <v>2.6402655133880114E-5</v>
      </c>
      <c r="AQ14" s="46">
        <f t="shared" si="2"/>
        <v>3.0091703294674668E-5</v>
      </c>
      <c r="AR14" s="46">
        <f t="shared" si="3"/>
        <v>3.1595165568272983E-6</v>
      </c>
    </row>
    <row r="15" spans="2:58" s="44" customFormat="1" ht="13">
      <c r="B15" s="44" t="s">
        <v>193</v>
      </c>
      <c r="C15" s="45">
        <v>1.1000000000000001</v>
      </c>
      <c r="D15" s="44">
        <v>33565.814299999998</v>
      </c>
      <c r="E15" s="44">
        <v>497.59664500000002</v>
      </c>
      <c r="F15" s="44">
        <v>33330.779799999997</v>
      </c>
      <c r="G15" s="44">
        <v>39.871703799999999</v>
      </c>
      <c r="H15" s="44">
        <v>313.77515890000001</v>
      </c>
      <c r="I15" s="44">
        <v>4.1795074430000003</v>
      </c>
      <c r="J15" s="44">
        <v>-0.63294176300000005</v>
      </c>
      <c r="K15" s="44">
        <v>0.76342693299999997</v>
      </c>
      <c r="L15" s="44">
        <v>11.8680173</v>
      </c>
      <c r="M15" s="44">
        <v>5.97696936</v>
      </c>
      <c r="N15" s="44">
        <v>-0.78722708200000002</v>
      </c>
      <c r="O15" s="44">
        <v>1.6612961589999999</v>
      </c>
      <c r="P15" s="44">
        <v>1.0025390000000001</v>
      </c>
      <c r="Q15" s="44">
        <v>1.274E-3</v>
      </c>
      <c r="R15" s="44">
        <v>100.705158</v>
      </c>
      <c r="S15" s="44">
        <v>106.97409709999999</v>
      </c>
      <c r="T15" s="44">
        <v>2.1319545710000001</v>
      </c>
      <c r="U15" s="44">
        <v>450.25937770000002</v>
      </c>
      <c r="V15" s="44">
        <v>7.9537223700000004</v>
      </c>
      <c r="W15" s="44">
        <v>7.9434737919999998</v>
      </c>
      <c r="X15" s="44">
        <v>15.907444699999999</v>
      </c>
      <c r="Y15" s="44">
        <v>15.886947579999999</v>
      </c>
      <c r="Z15" s="44">
        <v>7.0351369999999996E-2</v>
      </c>
      <c r="AA15" s="44">
        <v>1.8780511999999999E-2</v>
      </c>
      <c r="AB15" s="44">
        <v>76</v>
      </c>
      <c r="AC15" s="44" t="s">
        <v>25</v>
      </c>
      <c r="AD15" s="44">
        <v>5101.1869999999999</v>
      </c>
      <c r="AE15" s="44">
        <v>19.098500000000001</v>
      </c>
      <c r="AF15" s="47">
        <v>169.25919999999999</v>
      </c>
      <c r="AG15" s="47">
        <v>1.0969169999999999</v>
      </c>
      <c r="AH15" s="44">
        <v>5.6395580000000001</v>
      </c>
      <c r="AI15" s="44">
        <v>0.405561</v>
      </c>
      <c r="AJ15" s="44">
        <v>208.22290000000001</v>
      </c>
      <c r="AK15" s="44">
        <v>0.81087299999999995</v>
      </c>
      <c r="AL15" s="44">
        <v>24.4116</v>
      </c>
      <c r="AM15" s="44">
        <v>0.86302199999999996</v>
      </c>
      <c r="AN15" s="48"/>
      <c r="AO15" s="49">
        <f t="shared" si="0"/>
        <v>9.4139759340404038E-3</v>
      </c>
      <c r="AP15" s="49">
        <f t="shared" si="1"/>
        <v>1.2589949306001494E-4</v>
      </c>
      <c r="AQ15" s="46">
        <f t="shared" si="2"/>
        <v>-2.3618621788140707E-5</v>
      </c>
      <c r="AR15" s="46">
        <f t="shared" si="3"/>
        <v>-4.9842711027961201E-5</v>
      </c>
    </row>
    <row r="16" spans="2:58" s="44" customFormat="1" ht="13">
      <c r="B16" s="44" t="s">
        <v>194</v>
      </c>
      <c r="C16" s="45">
        <v>1.2</v>
      </c>
      <c r="D16" s="44">
        <v>56421.6486</v>
      </c>
      <c r="E16" s="44">
        <v>441.33449000000002</v>
      </c>
      <c r="F16" s="44">
        <v>55887.9899</v>
      </c>
      <c r="G16" s="44">
        <v>46.236260100000003</v>
      </c>
      <c r="H16" s="44">
        <v>521.32037109999999</v>
      </c>
      <c r="I16" s="44">
        <v>4.3731684169999996</v>
      </c>
      <c r="J16" s="44">
        <v>-1.2879369300000001</v>
      </c>
      <c r="K16" s="44">
        <v>0.77761322200000005</v>
      </c>
      <c r="L16" s="44">
        <v>-9.2810858399999994</v>
      </c>
      <c r="M16" s="44">
        <v>6.8326209100000002</v>
      </c>
      <c r="N16" s="44">
        <v>-1.787442349</v>
      </c>
      <c r="O16" s="44">
        <v>1.4700746739999999</v>
      </c>
      <c r="P16" s="44">
        <v>1.0030600000000001</v>
      </c>
      <c r="Q16" s="44">
        <v>1.299E-3</v>
      </c>
      <c r="R16" s="44">
        <v>100.95487199999999</v>
      </c>
      <c r="S16" s="44">
        <v>108.2283597</v>
      </c>
      <c r="T16" s="44">
        <v>1.2413474689999999</v>
      </c>
      <c r="U16" s="44">
        <v>454.92662009999998</v>
      </c>
      <c r="V16" s="44">
        <v>4.6311743700000001</v>
      </c>
      <c r="W16" s="44">
        <v>4.6132275290000004</v>
      </c>
      <c r="X16" s="44">
        <v>9.2623487499999992</v>
      </c>
      <c r="Y16" s="44">
        <v>9.2264550580000009</v>
      </c>
      <c r="Z16" s="44">
        <v>-3.3113650000000001E-2</v>
      </c>
      <c r="AA16" s="44">
        <v>-1.8224460000000001E-2</v>
      </c>
      <c r="AB16" s="44">
        <v>76</v>
      </c>
      <c r="AC16" s="44" t="s">
        <v>25</v>
      </c>
      <c r="AD16" s="44">
        <v>5102.0550000000003</v>
      </c>
      <c r="AE16" s="44">
        <v>19.333690000000001</v>
      </c>
      <c r="AF16" s="47">
        <v>169.20869999999999</v>
      </c>
      <c r="AG16" s="47">
        <v>0.94617399999999996</v>
      </c>
      <c r="AH16" s="44">
        <v>5.5755910000000002</v>
      </c>
      <c r="AI16" s="44">
        <v>0.44367400000000001</v>
      </c>
      <c r="AJ16" s="44">
        <v>208.07320000000001</v>
      </c>
      <c r="AK16" s="44">
        <v>0.84735499999999997</v>
      </c>
      <c r="AL16" s="44">
        <v>24.212409999999998</v>
      </c>
      <c r="AM16" s="44">
        <v>0.94828100000000004</v>
      </c>
      <c r="AN16" s="48"/>
      <c r="AO16" s="49">
        <f t="shared" si="0"/>
        <v>9.3279499232803865E-3</v>
      </c>
      <c r="AP16" s="49">
        <f t="shared" si="1"/>
        <v>7.8628417760848342E-5</v>
      </c>
      <c r="AQ16" s="46">
        <f t="shared" si="2"/>
        <v>-3.1982584311911349E-5</v>
      </c>
      <c r="AR16" s="46">
        <f t="shared" si="3"/>
        <v>-2.630395940833774E-5</v>
      </c>
    </row>
    <row r="17" spans="2:58" s="44" customFormat="1" ht="14" thickBot="1">
      <c r="B17" s="50" t="s">
        <v>195</v>
      </c>
      <c r="C17" s="51">
        <v>1.5</v>
      </c>
      <c r="D17" s="50">
        <v>62385.537100000001</v>
      </c>
      <c r="E17" s="50">
        <v>488.20807600000001</v>
      </c>
      <c r="F17" s="50">
        <v>62797.183100000002</v>
      </c>
      <c r="G17" s="50">
        <v>50.413158600000003</v>
      </c>
      <c r="H17" s="50">
        <v>585.16673000000003</v>
      </c>
      <c r="I17" s="50">
        <v>4.9610390180000001</v>
      </c>
      <c r="J17" s="50">
        <v>0.59172461700000001</v>
      </c>
      <c r="K17" s="50">
        <v>0.95091996199999995</v>
      </c>
      <c r="L17" s="50">
        <v>0.67049294000000004</v>
      </c>
      <c r="M17" s="50">
        <v>7.1319779700000003</v>
      </c>
      <c r="N17" s="50">
        <v>1.3787713909999999</v>
      </c>
      <c r="O17" s="50">
        <v>1.6264671749999999</v>
      </c>
      <c r="P17" s="50">
        <v>1.003582</v>
      </c>
      <c r="Q17" s="50">
        <v>1.325E-3</v>
      </c>
      <c r="R17" s="50">
        <v>99.344483400000001</v>
      </c>
      <c r="S17" s="50">
        <v>106.6115586</v>
      </c>
      <c r="T17" s="50">
        <v>1.2300466569999999</v>
      </c>
      <c r="U17" s="50">
        <v>448.90808629999998</v>
      </c>
      <c r="V17" s="50">
        <v>4.6041048</v>
      </c>
      <c r="W17" s="50">
        <v>4.5864711690000002</v>
      </c>
      <c r="X17" s="50">
        <v>9.2082096</v>
      </c>
      <c r="Y17" s="50">
        <v>9.1729423370000003</v>
      </c>
      <c r="Z17" s="50">
        <v>2.131216E-3</v>
      </c>
      <c r="AA17" s="50">
        <v>0.241152427</v>
      </c>
      <c r="AB17" s="50">
        <v>76</v>
      </c>
      <c r="AC17" s="50" t="s">
        <v>25</v>
      </c>
      <c r="AD17" s="50">
        <v>5102.9250000000002</v>
      </c>
      <c r="AE17" s="50">
        <v>20.627320000000001</v>
      </c>
      <c r="AF17" s="52">
        <v>169.15809999999999</v>
      </c>
      <c r="AG17" s="52">
        <v>0.88237900000000002</v>
      </c>
      <c r="AH17" s="50">
        <v>5.51145</v>
      </c>
      <c r="AI17" s="50">
        <v>0.49663299999999999</v>
      </c>
      <c r="AJ17" s="50">
        <v>207.92310000000001</v>
      </c>
      <c r="AK17" s="50">
        <v>0.95000399999999996</v>
      </c>
      <c r="AL17" s="50">
        <v>24.01267</v>
      </c>
      <c r="AM17" s="50">
        <v>1.0636680000000001</v>
      </c>
      <c r="AN17" s="50"/>
      <c r="AO17" s="53">
        <f t="shared" si="0"/>
        <v>9.3183595364168502E-3</v>
      </c>
      <c r="AP17" s="53">
        <f t="shared" si="1"/>
        <v>7.9354369718093068E-5</v>
      </c>
      <c r="AQ17" s="53">
        <f t="shared" si="2"/>
        <v>2.1955943291348046E-5</v>
      </c>
      <c r="AR17" s="53">
        <f t="shared" si="3"/>
        <v>2.5900326596520942E-5</v>
      </c>
    </row>
    <row r="18" spans="2:58" ht="15.75" customHeight="1">
      <c r="B18" s="3" t="s">
        <v>134</v>
      </c>
      <c r="C18" s="3"/>
      <c r="D18" s="54"/>
      <c r="E18" s="3" t="s">
        <v>196</v>
      </c>
      <c r="F18" s="3"/>
      <c r="K18" s="3"/>
      <c r="L18" s="3"/>
      <c r="M18" s="3"/>
      <c r="N18" s="55"/>
      <c r="AC18" s="55"/>
      <c r="AD18" s="55"/>
      <c r="AE18" s="55"/>
      <c r="AF18" s="55"/>
      <c r="AG18" s="55"/>
      <c r="AH18" s="55"/>
      <c r="AN18" s="20"/>
      <c r="AO18" s="20"/>
      <c r="AP18" s="20"/>
      <c r="AQ18" s="20"/>
      <c r="AR18" s="20"/>
      <c r="AS18" s="20"/>
      <c r="AV18" s="58"/>
      <c r="AW18" s="2"/>
      <c r="AX18" s="2"/>
      <c r="AY18" s="1"/>
      <c r="AZ18" s="1"/>
      <c r="BA18" s="1"/>
      <c r="BB18" s="1"/>
      <c r="BC18" s="1"/>
      <c r="BD18" s="1"/>
      <c r="BE18" s="1"/>
      <c r="BF18" s="1"/>
    </row>
    <row r="19" spans="2:58" ht="15.75" customHeight="1">
      <c r="B19" s="3"/>
      <c r="C19" s="3"/>
      <c r="D19" s="54"/>
      <c r="E19" s="3"/>
      <c r="F19" s="3"/>
      <c r="K19" s="3"/>
      <c r="L19" s="3"/>
      <c r="M19" s="3"/>
      <c r="N19" s="55"/>
      <c r="AC19" s="55"/>
      <c r="AD19" s="55"/>
      <c r="AE19" s="55"/>
      <c r="AF19" s="55"/>
      <c r="AG19" s="55"/>
      <c r="AH19" s="55"/>
      <c r="AN19" s="20"/>
      <c r="AO19" s="20"/>
      <c r="AP19" s="20"/>
      <c r="AQ19" s="20"/>
      <c r="AR19" s="20"/>
      <c r="AS19" s="20"/>
      <c r="AV19" s="58"/>
      <c r="AW19" s="2"/>
      <c r="AX19" s="2"/>
      <c r="AY19" s="1"/>
      <c r="AZ19" s="1"/>
      <c r="BA19" s="1"/>
      <c r="BB19" s="1"/>
      <c r="BC19" s="1"/>
      <c r="BD19" s="1"/>
      <c r="BE19" s="1"/>
      <c r="BF19" s="1"/>
    </row>
    <row r="20" spans="2:58" ht="16" thickBo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1"/>
      <c r="Z20" s="32"/>
      <c r="AA20" s="32"/>
      <c r="AB20" s="32"/>
      <c r="AC20" s="6"/>
      <c r="AD20" s="6"/>
      <c r="AE20" s="6"/>
      <c r="AF20" s="6"/>
      <c r="AG20" s="6"/>
      <c r="AH20" s="6"/>
      <c r="AI20" s="4"/>
      <c r="AJ20" s="33"/>
      <c r="AK20" s="4"/>
      <c r="AL20" s="4"/>
      <c r="AM20" s="4"/>
      <c r="AN20" s="4"/>
      <c r="AO20" s="4"/>
      <c r="AP20" s="4"/>
      <c r="AQ20" s="4"/>
      <c r="AR20" s="4"/>
      <c r="AS20" s="20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2:58">
      <c r="B21" s="18" t="s">
        <v>181</v>
      </c>
      <c r="C21" s="18"/>
      <c r="D21" s="18" t="s">
        <v>182</v>
      </c>
      <c r="E21" s="18"/>
      <c r="F21" s="18"/>
      <c r="G21" s="18"/>
      <c r="H21" s="18"/>
      <c r="I21" s="1" t="s">
        <v>183</v>
      </c>
      <c r="S21" s="34"/>
      <c r="T21" s="34"/>
      <c r="U21" s="35"/>
      <c r="V21" s="35"/>
      <c r="W21" s="35"/>
      <c r="Y21" s="1"/>
      <c r="Z21" s="1"/>
      <c r="AA21" s="1"/>
      <c r="AB21" s="1"/>
      <c r="AD21" s="36"/>
      <c r="AJ21" s="1"/>
      <c r="AN21" s="20"/>
      <c r="AO21" s="20"/>
      <c r="AP21" s="20"/>
      <c r="AQ21" s="20"/>
      <c r="AR21" s="20"/>
      <c r="AS21" s="20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>
      <c r="B22" s="37" t="s">
        <v>104</v>
      </c>
      <c r="C22" s="37"/>
      <c r="D22" s="20"/>
      <c r="E22" s="20"/>
      <c r="F22" s="20"/>
      <c r="G22" s="20"/>
      <c r="H22" s="20"/>
      <c r="I22" s="20"/>
      <c r="J22" s="20"/>
      <c r="S22" s="34"/>
      <c r="T22" s="34"/>
      <c r="U22" s="35"/>
      <c r="V22" s="35"/>
      <c r="W22" s="35"/>
      <c r="Y22" s="1"/>
      <c r="Z22" s="1"/>
      <c r="AA22" s="1"/>
      <c r="AB22" s="1"/>
      <c r="AD22" s="36"/>
      <c r="AJ22" s="1"/>
      <c r="AN22" s="20"/>
      <c r="AO22" s="20"/>
      <c r="AP22" s="20"/>
      <c r="AQ22" s="20"/>
      <c r="AR22" s="20"/>
      <c r="AS22" s="20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 ht="16" thickBot="1">
      <c r="B23" s="4" t="s">
        <v>184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1"/>
      <c r="T23" s="31"/>
      <c r="U23" s="32"/>
      <c r="V23" s="32"/>
      <c r="W23" s="32"/>
      <c r="X23" s="4"/>
      <c r="Y23" s="4"/>
      <c r="Z23" s="4"/>
      <c r="AA23" s="4"/>
      <c r="AB23" s="4"/>
      <c r="AC23" s="4" t="s">
        <v>106</v>
      </c>
      <c r="AD23" s="3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 t="s">
        <v>107</v>
      </c>
      <c r="AP23" s="4"/>
      <c r="AQ23" s="4"/>
      <c r="AR23" s="4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s="8" customFormat="1" ht="17">
      <c r="B24" s="38" t="s">
        <v>108</v>
      </c>
      <c r="C24" s="8" t="s">
        <v>5</v>
      </c>
      <c r="D24" s="8" t="s">
        <v>109</v>
      </c>
      <c r="E24" s="8" t="s">
        <v>110</v>
      </c>
      <c r="F24" s="8" t="s">
        <v>18</v>
      </c>
      <c r="G24" s="8" t="s">
        <v>110</v>
      </c>
      <c r="H24" s="8" t="s">
        <v>19</v>
      </c>
      <c r="I24" s="8" t="s">
        <v>110</v>
      </c>
      <c r="J24" s="8" t="s">
        <v>9</v>
      </c>
      <c r="K24" s="8" t="s">
        <v>110</v>
      </c>
      <c r="L24" s="8" t="s">
        <v>10</v>
      </c>
      <c r="M24" s="8" t="s">
        <v>110</v>
      </c>
      <c r="N24" s="8" t="s">
        <v>11</v>
      </c>
      <c r="O24" s="8" t="s">
        <v>110</v>
      </c>
      <c r="P24" s="39" t="s">
        <v>111</v>
      </c>
      <c r="Q24" s="8" t="s">
        <v>110</v>
      </c>
      <c r="R24" s="8" t="s">
        <v>13</v>
      </c>
      <c r="S24" s="40" t="s">
        <v>14</v>
      </c>
      <c r="T24" s="40" t="s">
        <v>7</v>
      </c>
      <c r="U24" s="14" t="s">
        <v>112</v>
      </c>
      <c r="V24" s="14" t="s">
        <v>113</v>
      </c>
      <c r="W24" s="14" t="s">
        <v>114</v>
      </c>
      <c r="X24" s="14" t="s">
        <v>115</v>
      </c>
      <c r="Y24" s="14" t="s">
        <v>116</v>
      </c>
      <c r="Z24" s="14" t="s">
        <v>15</v>
      </c>
      <c r="AA24" s="8" t="s">
        <v>110</v>
      </c>
      <c r="AB24" s="14" t="s">
        <v>117</v>
      </c>
      <c r="AC24" s="8" t="s">
        <v>17</v>
      </c>
      <c r="AD24" s="8" t="s">
        <v>18</v>
      </c>
      <c r="AE24" s="8" t="s">
        <v>110</v>
      </c>
      <c r="AF24" s="8" t="s">
        <v>19</v>
      </c>
      <c r="AG24" s="8" t="s">
        <v>110</v>
      </c>
      <c r="AH24" s="8" t="s">
        <v>9</v>
      </c>
      <c r="AI24" s="8" t="s">
        <v>110</v>
      </c>
      <c r="AJ24" s="8" t="s">
        <v>10</v>
      </c>
      <c r="AK24" s="8" t="s">
        <v>110</v>
      </c>
      <c r="AL24" s="8" t="s">
        <v>11</v>
      </c>
      <c r="AM24" s="8" t="s">
        <v>110</v>
      </c>
      <c r="AN24" s="13"/>
      <c r="AO24" s="13" t="s">
        <v>118</v>
      </c>
      <c r="AP24" s="13" t="s">
        <v>185</v>
      </c>
      <c r="AQ24" s="8" t="s">
        <v>119</v>
      </c>
      <c r="AR24" s="8" t="s">
        <v>185</v>
      </c>
    </row>
    <row r="25" spans="2:58" s="8" customFormat="1" ht="16" thickBot="1">
      <c r="B25" s="41"/>
      <c r="C25" s="11" t="s">
        <v>120</v>
      </c>
      <c r="D25" s="11" t="s">
        <v>21</v>
      </c>
      <c r="E25" s="11" t="s">
        <v>21</v>
      </c>
      <c r="F25" s="11" t="s">
        <v>21</v>
      </c>
      <c r="G25" s="11" t="s">
        <v>21</v>
      </c>
      <c r="H25" s="11" t="s">
        <v>21</v>
      </c>
      <c r="I25" s="11" t="s">
        <v>21</v>
      </c>
      <c r="J25" s="11" t="s">
        <v>21</v>
      </c>
      <c r="K25" s="11" t="s">
        <v>21</v>
      </c>
      <c r="L25" s="11" t="s">
        <v>21</v>
      </c>
      <c r="M25" s="11" t="s">
        <v>21</v>
      </c>
      <c r="N25" s="11" t="s">
        <v>21</v>
      </c>
      <c r="O25" s="11" t="s">
        <v>21</v>
      </c>
      <c r="P25" s="42"/>
      <c r="Q25" s="42"/>
      <c r="R25" s="11"/>
      <c r="S25" s="43"/>
      <c r="T25" s="43"/>
      <c r="U25" s="16" t="s">
        <v>121</v>
      </c>
      <c r="V25" s="16" t="s">
        <v>121</v>
      </c>
      <c r="W25" s="16"/>
      <c r="X25" s="16" t="s">
        <v>121</v>
      </c>
      <c r="Y25" s="16"/>
      <c r="Z25" s="16"/>
      <c r="AA25" s="16"/>
      <c r="AB25" s="16" t="s">
        <v>22</v>
      </c>
      <c r="AC25" s="11" t="s">
        <v>23</v>
      </c>
      <c r="AD25" s="11" t="s">
        <v>21</v>
      </c>
      <c r="AE25" s="11" t="s">
        <v>21</v>
      </c>
      <c r="AF25" s="11" t="s">
        <v>21</v>
      </c>
      <c r="AG25" s="11" t="s">
        <v>21</v>
      </c>
      <c r="AH25" s="11" t="s">
        <v>21</v>
      </c>
      <c r="AI25" s="11" t="s">
        <v>21</v>
      </c>
      <c r="AJ25" s="11" t="s">
        <v>21</v>
      </c>
      <c r="AK25" s="11" t="s">
        <v>21</v>
      </c>
      <c r="AL25" s="11" t="s">
        <v>21</v>
      </c>
      <c r="AM25" s="11" t="s">
        <v>21</v>
      </c>
      <c r="AN25" s="11"/>
      <c r="AO25" s="11"/>
      <c r="AP25" s="11"/>
      <c r="AQ25" s="11"/>
      <c r="AR25" s="11"/>
    </row>
    <row r="26" spans="2:58" s="44" customFormat="1" ht="13">
      <c r="B26" s="44" t="s">
        <v>197</v>
      </c>
      <c r="C26" s="45">
        <v>0.5</v>
      </c>
      <c r="D26" s="44">
        <v>5821.3152399999999</v>
      </c>
      <c r="E26" s="44">
        <v>453.223703</v>
      </c>
      <c r="F26" s="44">
        <v>6936.4239699999998</v>
      </c>
      <c r="G26" s="44">
        <v>24.034799199999998</v>
      </c>
      <c r="H26" s="44">
        <v>66.418987729999998</v>
      </c>
      <c r="I26" s="44">
        <v>2.529278213</v>
      </c>
      <c r="J26" s="44">
        <v>2.5955125200000002</v>
      </c>
      <c r="K26" s="44">
        <v>0.77351902900000002</v>
      </c>
      <c r="L26" s="44">
        <v>4.9432164700000003</v>
      </c>
      <c r="M26" s="44">
        <v>14.3291743</v>
      </c>
      <c r="N26" s="44">
        <v>3.7349569009999999</v>
      </c>
      <c r="O26" s="44">
        <v>1.515891216</v>
      </c>
      <c r="P26" s="44">
        <v>1.0029026999999999</v>
      </c>
      <c r="Q26" s="44">
        <v>1.2748E-3</v>
      </c>
      <c r="R26" s="44">
        <v>83.923867200000004</v>
      </c>
      <c r="S26" s="44">
        <v>87.645347220000005</v>
      </c>
      <c r="T26" s="44">
        <v>7.5962157899999996</v>
      </c>
      <c r="U26" s="44">
        <v>376.76872079999998</v>
      </c>
      <c r="V26" s="44">
        <v>29.478876499999998</v>
      </c>
      <c r="W26" s="44">
        <v>29.476864330000002</v>
      </c>
      <c r="X26" s="44">
        <v>58.957752999999997</v>
      </c>
      <c r="Y26" s="44">
        <v>58.953728669999997</v>
      </c>
      <c r="Z26" s="44">
        <v>0.13843003300000001</v>
      </c>
      <c r="AA26" s="44">
        <v>1.168468829</v>
      </c>
      <c r="AB26" s="44">
        <v>79</v>
      </c>
      <c r="AC26" s="44" t="s">
        <v>25</v>
      </c>
      <c r="AD26" s="44">
        <v>5023.049</v>
      </c>
      <c r="AE26" s="44">
        <v>13.32935</v>
      </c>
      <c r="AF26" s="47">
        <v>165.8115</v>
      </c>
      <c r="AG26" s="47">
        <v>0.76559999999999995</v>
      </c>
      <c r="AH26" s="44">
        <v>4.3215389999999996</v>
      </c>
      <c r="AI26" s="44">
        <v>0.45390799999999998</v>
      </c>
      <c r="AJ26" s="44">
        <v>202.8492</v>
      </c>
      <c r="AK26" s="44">
        <v>0.82161700000000004</v>
      </c>
      <c r="AL26" s="44">
        <v>22.645589999999999</v>
      </c>
      <c r="AM26" s="44">
        <v>0.89735799999999999</v>
      </c>
      <c r="AN26" s="48"/>
      <c r="AO26" s="49">
        <f>H26/F26</f>
        <v>9.5753933175454376E-3</v>
      </c>
      <c r="AP26" s="49">
        <f>AO26*(SQRT(SUMSQ(G26/F26,I26/H26)))</f>
        <v>3.6614358437040415E-4</v>
      </c>
      <c r="AQ26" s="46">
        <f>N26/F26</f>
        <v>5.3845568222958551E-4</v>
      </c>
      <c r="AR26" s="46">
        <f>AQ26*(SQRT(SUMSQ(G26/F26,O26/N26)))</f>
        <v>2.1854870251112322E-4</v>
      </c>
    </row>
    <row r="27" spans="2:58" s="44" customFormat="1" ht="13">
      <c r="B27" s="44" t="s">
        <v>198</v>
      </c>
      <c r="C27" s="45">
        <v>0.8</v>
      </c>
      <c r="D27" s="44">
        <v>26837.8361</v>
      </c>
      <c r="E27" s="44">
        <v>463.906769</v>
      </c>
      <c r="F27" s="44">
        <v>29347.588299999999</v>
      </c>
      <c r="G27" s="44">
        <v>35.3175192</v>
      </c>
      <c r="H27" s="44">
        <v>280.31117260000002</v>
      </c>
      <c r="I27" s="44">
        <v>3.5078869369999999</v>
      </c>
      <c r="J27" s="44">
        <v>1.7721302050000001</v>
      </c>
      <c r="K27" s="44">
        <v>0.84326467000000005</v>
      </c>
      <c r="L27" s="44">
        <v>-15.438566099999999</v>
      </c>
      <c r="M27" s="44">
        <v>12.79959</v>
      </c>
      <c r="N27" s="44">
        <v>8.4061905580000005</v>
      </c>
      <c r="O27" s="44">
        <v>1.54928022</v>
      </c>
      <c r="P27" s="44">
        <v>1.0026987000000001</v>
      </c>
      <c r="Q27" s="44">
        <v>1.2750999999999999E-3</v>
      </c>
      <c r="R27" s="44">
        <v>91.448182299999999</v>
      </c>
      <c r="S27" s="44">
        <v>95.743012460000003</v>
      </c>
      <c r="T27" s="44">
        <v>2.043158939</v>
      </c>
      <c r="U27" s="44">
        <v>407.9215284</v>
      </c>
      <c r="V27" s="44">
        <v>7.8017517099999996</v>
      </c>
      <c r="W27" s="44">
        <v>7.7929816809999997</v>
      </c>
      <c r="X27" s="44">
        <v>15.603503399999999</v>
      </c>
      <c r="Y27" s="44">
        <v>15.585963359999999</v>
      </c>
      <c r="Z27" s="44">
        <v>-0.10244234000000001</v>
      </c>
      <c r="AA27" s="44">
        <v>-7.1695780000000001E-2</v>
      </c>
      <c r="AB27" s="44">
        <v>79</v>
      </c>
      <c r="AC27" s="44" t="s">
        <v>25</v>
      </c>
      <c r="AD27" s="44">
        <v>5019.3819999999996</v>
      </c>
      <c r="AE27" s="44">
        <v>12.58281</v>
      </c>
      <c r="AF27" s="47">
        <v>165.8905</v>
      </c>
      <c r="AG27" s="47">
        <v>0.73436100000000004</v>
      </c>
      <c r="AH27" s="44">
        <v>4.3950570000000004</v>
      </c>
      <c r="AI27" s="44">
        <v>0.42769600000000002</v>
      </c>
      <c r="AJ27" s="44">
        <v>203.09630000000001</v>
      </c>
      <c r="AK27" s="44">
        <v>0.74006700000000003</v>
      </c>
      <c r="AL27" s="44">
        <v>22.77712</v>
      </c>
      <c r="AM27" s="44">
        <v>0.81091199999999997</v>
      </c>
      <c r="AN27" s="48"/>
      <c r="AO27" s="49">
        <f t="shared" ref="AO27:AO37" si="4">H27/F27</f>
        <v>9.5514210481138593E-3</v>
      </c>
      <c r="AP27" s="49">
        <f t="shared" ref="AP27:AP37" si="5">AO27*(SQRT(SUMSQ(G27/F27,I27/H27)))</f>
        <v>1.2008036910438195E-4</v>
      </c>
      <c r="AQ27" s="46">
        <f t="shared" ref="AQ27:AQ37" si="6">N27/F27</f>
        <v>2.8643548056042482E-4</v>
      </c>
      <c r="AR27" s="46">
        <f t="shared" ref="AR27:AR37" si="7">AQ27*(SQRT(SUMSQ(G27/F27,O27/N27)))</f>
        <v>5.2791842081999606E-5</v>
      </c>
    </row>
    <row r="28" spans="2:58" s="44" customFormat="1" ht="13">
      <c r="B28" s="44" t="s">
        <v>199</v>
      </c>
      <c r="C28" s="45">
        <v>0.9</v>
      </c>
      <c r="D28" s="44">
        <v>44375.984600000003</v>
      </c>
      <c r="E28" s="44">
        <v>527.86175300000002</v>
      </c>
      <c r="F28" s="44">
        <v>46361.437599999997</v>
      </c>
      <c r="G28" s="44">
        <v>43.7186874</v>
      </c>
      <c r="H28" s="44">
        <v>410.72594279999998</v>
      </c>
      <c r="I28" s="44">
        <v>4.4048294859999997</v>
      </c>
      <c r="J28" s="44">
        <v>1.70241836</v>
      </c>
      <c r="K28" s="44">
        <v>0.82690433900000004</v>
      </c>
      <c r="L28" s="44">
        <v>7.8361447899999996</v>
      </c>
      <c r="M28" s="44">
        <v>14.3053843</v>
      </c>
      <c r="N28" s="44">
        <v>6.6500968929999997</v>
      </c>
      <c r="O28" s="44">
        <v>1.7619378290000001</v>
      </c>
      <c r="P28" s="44">
        <v>1.0024947</v>
      </c>
      <c r="Q28" s="44">
        <v>1.2754000000000001E-3</v>
      </c>
      <c r="R28" s="44">
        <v>95.717447399999998</v>
      </c>
      <c r="S28" s="44">
        <v>108.0428091</v>
      </c>
      <c r="T28" s="44">
        <v>1.730409146</v>
      </c>
      <c r="U28" s="44">
        <v>454.23692560000001</v>
      </c>
      <c r="V28" s="44">
        <v>6.4460314399999996</v>
      </c>
      <c r="W28" s="44">
        <v>6.4331839420000003</v>
      </c>
      <c r="X28" s="44">
        <v>12.892062900000001</v>
      </c>
      <c r="Y28" s="44">
        <v>12.86636788</v>
      </c>
      <c r="Z28" s="44">
        <v>3.5486508E-2</v>
      </c>
      <c r="AA28" s="44">
        <v>0.118645896</v>
      </c>
      <c r="AB28" s="44">
        <v>79</v>
      </c>
      <c r="AC28" s="44" t="s">
        <v>25</v>
      </c>
      <c r="AD28" s="44">
        <v>5015.7190000000001</v>
      </c>
      <c r="AE28" s="44">
        <v>12.137689999999999</v>
      </c>
      <c r="AF28" s="47">
        <v>165.96940000000001</v>
      </c>
      <c r="AG28" s="47">
        <v>0.72329500000000002</v>
      </c>
      <c r="AH28" s="44">
        <v>4.4684739999999996</v>
      </c>
      <c r="AI28" s="44">
        <v>0.41153299999999998</v>
      </c>
      <c r="AJ28" s="44">
        <v>203.34299999999999</v>
      </c>
      <c r="AK28" s="44">
        <v>0.80988599999999999</v>
      </c>
      <c r="AL28" s="44">
        <v>22.908470000000001</v>
      </c>
      <c r="AM28" s="44">
        <v>0.89015299999999997</v>
      </c>
      <c r="AN28" s="48"/>
      <c r="AO28" s="49">
        <f t="shared" si="4"/>
        <v>8.859214986896782E-3</v>
      </c>
      <c r="AP28" s="49">
        <f t="shared" si="5"/>
        <v>9.5377214458668589E-5</v>
      </c>
      <c r="AQ28" s="46">
        <f t="shared" si="6"/>
        <v>1.4344026495416527E-4</v>
      </c>
      <c r="AR28" s="46">
        <f t="shared" si="7"/>
        <v>3.800462366915935E-5</v>
      </c>
    </row>
    <row r="29" spans="2:58" s="44" customFormat="1" ht="13">
      <c r="B29" s="44" t="s">
        <v>200</v>
      </c>
      <c r="C29" s="45">
        <v>0.9</v>
      </c>
      <c r="D29" s="44">
        <v>110249.431</v>
      </c>
      <c r="E29" s="44">
        <v>476.78881699999999</v>
      </c>
      <c r="F29" s="44">
        <v>114532.734</v>
      </c>
      <c r="G29" s="44">
        <v>66.144353100000004</v>
      </c>
      <c r="H29" s="44">
        <v>1032.8406339999999</v>
      </c>
      <c r="I29" s="44">
        <v>5.8182881200000001</v>
      </c>
      <c r="J29" s="44">
        <v>2.4901770299999999</v>
      </c>
      <c r="K29" s="44">
        <v>1.0083924150000001</v>
      </c>
      <c r="L29" s="44">
        <v>14.2342064</v>
      </c>
      <c r="M29" s="44">
        <v>7.1048283899999998</v>
      </c>
      <c r="N29" s="44">
        <v>14.346538730000001</v>
      </c>
      <c r="O29" s="44">
        <v>1.5814493489999999</v>
      </c>
      <c r="P29" s="44">
        <v>1.0022907999999999</v>
      </c>
      <c r="Q29" s="44">
        <v>1.2757999999999999E-3</v>
      </c>
      <c r="R29" s="44">
        <v>96.2601935</v>
      </c>
      <c r="S29" s="44">
        <v>106.743894</v>
      </c>
      <c r="T29" s="44">
        <v>0.75808019299999996</v>
      </c>
      <c r="U29" s="44">
        <v>449.40145760000001</v>
      </c>
      <c r="V29" s="44">
        <v>2.8544658900000002</v>
      </c>
      <c r="W29" s="44">
        <v>2.8258801020000002</v>
      </c>
      <c r="X29" s="44">
        <v>5.7089317800000003</v>
      </c>
      <c r="Y29" s="44">
        <v>5.6517602040000003</v>
      </c>
      <c r="Z29" s="44">
        <v>2.5633794000000001E-2</v>
      </c>
      <c r="AA29" s="44">
        <v>6.530765E-3</v>
      </c>
      <c r="AB29" s="44">
        <v>79</v>
      </c>
      <c r="AC29" s="44" t="s">
        <v>25</v>
      </c>
      <c r="AD29" s="44">
        <v>5008.4570000000003</v>
      </c>
      <c r="AE29" s="44">
        <v>12.250500000000001</v>
      </c>
      <c r="AF29" s="47">
        <v>166.1259</v>
      </c>
      <c r="AG29" s="47">
        <v>0.76274699999999995</v>
      </c>
      <c r="AH29" s="44">
        <v>4.6140489999999996</v>
      </c>
      <c r="AI29" s="44">
        <v>0.41300599999999998</v>
      </c>
      <c r="AJ29" s="44">
        <v>203.3631</v>
      </c>
      <c r="AK29" s="44">
        <v>0.80949599999999999</v>
      </c>
      <c r="AL29" s="44">
        <v>22.805720000000001</v>
      </c>
      <c r="AM29" s="44">
        <v>0.87209700000000001</v>
      </c>
      <c r="AN29" s="48"/>
      <c r="AO29" s="49">
        <f t="shared" si="4"/>
        <v>9.0178641330608579E-3</v>
      </c>
      <c r="AP29" s="49">
        <f t="shared" si="5"/>
        <v>5.1066477558474511E-5</v>
      </c>
      <c r="AQ29" s="46">
        <f t="shared" si="6"/>
        <v>1.2526147092585776E-4</v>
      </c>
      <c r="AR29" s="46">
        <f t="shared" si="7"/>
        <v>1.3808026730821628E-5</v>
      </c>
    </row>
    <row r="30" spans="2:58" s="44" customFormat="1" ht="13">
      <c r="B30" s="44" t="s">
        <v>201</v>
      </c>
      <c r="C30" s="45">
        <v>1</v>
      </c>
      <c r="D30" s="44">
        <v>292411.05200000003</v>
      </c>
      <c r="E30" s="44">
        <v>514.98702200000002</v>
      </c>
      <c r="F30" s="44">
        <v>294990.61700000003</v>
      </c>
      <c r="G30" s="44">
        <v>180.454623</v>
      </c>
      <c r="H30" s="44">
        <v>2747.5884639999999</v>
      </c>
      <c r="I30" s="44">
        <v>9.712484237</v>
      </c>
      <c r="J30" s="44">
        <v>0.79085961999999999</v>
      </c>
      <c r="K30" s="44">
        <v>1.2026431420000001</v>
      </c>
      <c r="L30" s="44">
        <v>18.406186600000002</v>
      </c>
      <c r="M30" s="44">
        <v>7.0242313699999999</v>
      </c>
      <c r="N30" s="44">
        <v>8.6400236380000006</v>
      </c>
      <c r="O30" s="44">
        <v>1.6155154700000001</v>
      </c>
      <c r="P30" s="44">
        <v>1.0020868000000001</v>
      </c>
      <c r="Q30" s="44">
        <v>1.2761000000000001E-3</v>
      </c>
      <c r="R30" s="44">
        <v>99.125543199999996</v>
      </c>
      <c r="S30" s="44">
        <v>106.4246177</v>
      </c>
      <c r="T30" s="44">
        <v>0.42030774999999998</v>
      </c>
      <c r="U30" s="44">
        <v>448.21090620000001</v>
      </c>
      <c r="V30" s="44">
        <v>1.61852749</v>
      </c>
      <c r="W30" s="44">
        <v>1.567804601</v>
      </c>
      <c r="X30" s="44">
        <v>3.2370549799999999</v>
      </c>
      <c r="Y30" s="44">
        <v>3.1356092009999998</v>
      </c>
      <c r="Z30" s="44">
        <v>1.2460202E-2</v>
      </c>
      <c r="AA30" s="44">
        <v>1.858705E-3</v>
      </c>
      <c r="AB30" s="44">
        <v>79</v>
      </c>
      <c r="AC30" s="44" t="s">
        <v>25</v>
      </c>
      <c r="AD30" s="44">
        <v>5004.7920000000004</v>
      </c>
      <c r="AE30" s="44">
        <v>12.801019999999999</v>
      </c>
      <c r="AF30" s="47">
        <v>166.20490000000001</v>
      </c>
      <c r="AG30" s="47">
        <v>0.81062299999999998</v>
      </c>
      <c r="AH30" s="44">
        <v>4.6875169999999997</v>
      </c>
      <c r="AI30" s="44">
        <v>0.43055399999999999</v>
      </c>
      <c r="AJ30" s="44">
        <v>203.1318</v>
      </c>
      <c r="AK30" s="44">
        <v>0.78040200000000004</v>
      </c>
      <c r="AL30" s="44">
        <v>22.566849999999999</v>
      </c>
      <c r="AM30" s="44">
        <v>0.77782499999999999</v>
      </c>
      <c r="AN30" s="48"/>
      <c r="AO30" s="49">
        <f t="shared" si="4"/>
        <v>9.3141554532902293E-3</v>
      </c>
      <c r="AP30" s="49">
        <f t="shared" si="5"/>
        <v>3.3414094322270591E-5</v>
      </c>
      <c r="AQ30" s="46">
        <f t="shared" si="6"/>
        <v>2.9289147315489021E-5</v>
      </c>
      <c r="AR30" s="46">
        <f t="shared" si="7"/>
        <v>5.4765271257430377E-6</v>
      </c>
    </row>
    <row r="31" spans="2:58" s="44" customFormat="1" ht="13">
      <c r="B31" s="44" t="s">
        <v>202</v>
      </c>
      <c r="C31" s="45">
        <v>1</v>
      </c>
      <c r="D31" s="44">
        <v>107810.31600000001</v>
      </c>
      <c r="E31" s="44">
        <v>500.60289899999998</v>
      </c>
      <c r="F31" s="44">
        <v>108145.76300000001</v>
      </c>
      <c r="G31" s="44">
        <v>70.334626700000001</v>
      </c>
      <c r="H31" s="44">
        <v>1014.101544</v>
      </c>
      <c r="I31" s="44">
        <v>5.826622263</v>
      </c>
      <c r="J31" s="44">
        <v>0.21906318</v>
      </c>
      <c r="K31" s="44">
        <v>0.94722080500000005</v>
      </c>
      <c r="L31" s="44">
        <v>7.2115721099999996</v>
      </c>
      <c r="M31" s="44">
        <v>7.07597275</v>
      </c>
      <c r="N31" s="44">
        <v>1.1235478189999999</v>
      </c>
      <c r="O31" s="44">
        <v>1.6600922659999999</v>
      </c>
      <c r="P31" s="44">
        <v>1.0018828</v>
      </c>
      <c r="Q31" s="44">
        <v>1.2764E-3</v>
      </c>
      <c r="R31" s="44">
        <v>99.689820100000006</v>
      </c>
      <c r="S31" s="44">
        <v>106.3111648</v>
      </c>
      <c r="T31" s="44">
        <v>0.78535666299999995</v>
      </c>
      <c r="U31" s="44">
        <v>447.78766180000002</v>
      </c>
      <c r="V31" s="44">
        <v>2.9575766300000002</v>
      </c>
      <c r="W31" s="44">
        <v>2.9301720819999999</v>
      </c>
      <c r="X31" s="44">
        <v>5.9151532600000003</v>
      </c>
      <c r="Y31" s="44">
        <v>5.8603441639999998</v>
      </c>
      <c r="Z31" s="44">
        <v>1.3227002999999999E-2</v>
      </c>
      <c r="AA31" s="44">
        <v>1.2810261E-2</v>
      </c>
      <c r="AB31" s="44">
        <v>79</v>
      </c>
      <c r="AC31" s="44" t="s">
        <v>25</v>
      </c>
      <c r="AD31" s="44">
        <v>5001.13</v>
      </c>
      <c r="AE31" s="44">
        <v>13.63668</v>
      </c>
      <c r="AF31" s="47">
        <v>166.28380000000001</v>
      </c>
      <c r="AG31" s="47">
        <v>0.87351999999999996</v>
      </c>
      <c r="AH31" s="44">
        <v>4.7609339999999998</v>
      </c>
      <c r="AI31" s="44">
        <v>0.45790700000000001</v>
      </c>
      <c r="AJ31" s="44">
        <v>202.9006</v>
      </c>
      <c r="AK31" s="44">
        <v>0.933083</v>
      </c>
      <c r="AL31" s="44">
        <v>22.328150000000001</v>
      </c>
      <c r="AM31" s="44">
        <v>0.86884899999999998</v>
      </c>
      <c r="AN31" s="48"/>
      <c r="AO31" s="49">
        <f t="shared" si="4"/>
        <v>9.3771731399222725E-3</v>
      </c>
      <c r="AP31" s="49">
        <f t="shared" si="5"/>
        <v>5.4221555673981148E-5</v>
      </c>
      <c r="AQ31" s="46">
        <f t="shared" si="6"/>
        <v>1.0389198687330911E-5</v>
      </c>
      <c r="AR31" s="46">
        <f t="shared" si="7"/>
        <v>1.5350508247096702E-5</v>
      </c>
    </row>
    <row r="32" spans="2:58" s="44" customFormat="1" ht="13">
      <c r="B32" s="44" t="s">
        <v>203</v>
      </c>
      <c r="C32" s="45">
        <v>1</v>
      </c>
      <c r="D32" s="44">
        <v>83609.810599999997</v>
      </c>
      <c r="E32" s="44">
        <v>476.92974600000002</v>
      </c>
      <c r="F32" s="44">
        <v>83689.286699999997</v>
      </c>
      <c r="G32" s="44">
        <v>56.095628099999999</v>
      </c>
      <c r="H32" s="44">
        <v>787.55852919999995</v>
      </c>
      <c r="I32" s="44">
        <v>6.3587985400000004</v>
      </c>
      <c r="J32" s="44">
        <v>2.0314934660000001</v>
      </c>
      <c r="K32" s="44">
        <v>0.87374452000000002</v>
      </c>
      <c r="L32" s="44">
        <v>13.8649855</v>
      </c>
      <c r="M32" s="44">
        <v>7.3222842699999999</v>
      </c>
      <c r="N32" s="44">
        <v>0.26619797000000001</v>
      </c>
      <c r="O32" s="44">
        <v>1.586345511</v>
      </c>
      <c r="P32" s="44">
        <v>1.0021968000000001</v>
      </c>
      <c r="Q32" s="44">
        <v>1.2746999999999999E-3</v>
      </c>
      <c r="R32" s="44">
        <v>99.905034400000005</v>
      </c>
      <c r="S32" s="44">
        <v>106.1632977</v>
      </c>
      <c r="T32" s="44">
        <v>1.0495077370000001</v>
      </c>
      <c r="U32" s="44">
        <v>447.23588460000002</v>
      </c>
      <c r="V32" s="44">
        <v>3.9374153299999999</v>
      </c>
      <c r="W32" s="44">
        <v>3.9169169890000002</v>
      </c>
      <c r="X32" s="44">
        <v>7.8748306599999998</v>
      </c>
      <c r="Y32" s="44">
        <v>7.8338339780000004</v>
      </c>
      <c r="Z32" s="44">
        <v>3.2745341999999997E-2</v>
      </c>
      <c r="AA32" s="44">
        <v>9.3971860000000001E-3</v>
      </c>
      <c r="AB32" s="44">
        <v>79</v>
      </c>
      <c r="AC32" s="44" t="s">
        <v>25</v>
      </c>
      <c r="AD32" s="44">
        <v>4987.83</v>
      </c>
      <c r="AE32" s="44">
        <v>15.189439999999999</v>
      </c>
      <c r="AF32" s="47">
        <v>166.6063</v>
      </c>
      <c r="AG32" s="47">
        <v>0.88001499999999999</v>
      </c>
      <c r="AH32" s="44">
        <v>5.0313150000000002</v>
      </c>
      <c r="AI32" s="44">
        <v>0.44819199999999998</v>
      </c>
      <c r="AJ32" s="44">
        <v>202.5752</v>
      </c>
      <c r="AK32" s="44">
        <v>0.88218600000000003</v>
      </c>
      <c r="AL32" s="44">
        <v>22.457149999999999</v>
      </c>
      <c r="AM32" s="44">
        <v>1.016332</v>
      </c>
      <c r="AN32" s="48"/>
      <c r="AO32" s="49">
        <f t="shared" si="4"/>
        <v>9.4105059351641002E-3</v>
      </c>
      <c r="AP32" s="49">
        <f t="shared" si="5"/>
        <v>7.6242408214788679E-5</v>
      </c>
      <c r="AQ32" s="46">
        <f t="shared" si="6"/>
        <v>3.1807890889814456E-6</v>
      </c>
      <c r="AR32" s="46">
        <f t="shared" si="7"/>
        <v>1.8955180329367037E-5</v>
      </c>
    </row>
    <row r="33" spans="2:58" s="44" customFormat="1" ht="13">
      <c r="B33" s="44" t="s">
        <v>204</v>
      </c>
      <c r="C33" s="45">
        <v>1</v>
      </c>
      <c r="D33" s="44">
        <v>71226.362200000003</v>
      </c>
      <c r="E33" s="44">
        <v>496.79025799999999</v>
      </c>
      <c r="F33" s="44">
        <v>71926.999599999996</v>
      </c>
      <c r="G33" s="44">
        <v>46.1771891</v>
      </c>
      <c r="H33" s="44">
        <v>665.5117659</v>
      </c>
      <c r="I33" s="44">
        <v>6.8237887170000002</v>
      </c>
      <c r="J33" s="44">
        <v>-0.18752775299999999</v>
      </c>
      <c r="K33" s="44">
        <v>0.87976839200000001</v>
      </c>
      <c r="L33" s="44">
        <v>16.246759699999998</v>
      </c>
      <c r="M33" s="44">
        <v>7.1390728499999998</v>
      </c>
      <c r="N33" s="44">
        <v>2.3467221619999998</v>
      </c>
      <c r="O33" s="44">
        <v>1.6567489209999999</v>
      </c>
      <c r="P33" s="44">
        <v>1.0027147000000001</v>
      </c>
      <c r="Q33" s="44">
        <v>1.2726E-3</v>
      </c>
      <c r="R33" s="44">
        <v>99.0259049</v>
      </c>
      <c r="S33" s="44">
        <v>107.0249481</v>
      </c>
      <c r="T33" s="44">
        <v>1.327200435</v>
      </c>
      <c r="U33" s="44">
        <v>450.4488341</v>
      </c>
      <c r="V33" s="44">
        <v>4.9609731000000004</v>
      </c>
      <c r="W33" s="44">
        <v>4.9445130930000003</v>
      </c>
      <c r="X33" s="44">
        <v>9.9219462000000007</v>
      </c>
      <c r="Y33" s="44">
        <v>9.8890261850000005</v>
      </c>
      <c r="Z33" s="44">
        <v>4.5407121000000002E-2</v>
      </c>
      <c r="AA33" s="44">
        <v>9.2330450000000005E-3</v>
      </c>
      <c r="AB33" s="44">
        <v>79</v>
      </c>
      <c r="AC33" s="44" t="s">
        <v>25</v>
      </c>
      <c r="AD33" s="44">
        <v>4984.5</v>
      </c>
      <c r="AE33" s="44">
        <v>14.01187</v>
      </c>
      <c r="AF33" s="47">
        <v>166.71449999999999</v>
      </c>
      <c r="AG33" s="47">
        <v>0.81361000000000006</v>
      </c>
      <c r="AH33" s="44">
        <v>5.1018879999999998</v>
      </c>
      <c r="AI33" s="44">
        <v>0.38595299999999999</v>
      </c>
      <c r="AJ33" s="44">
        <v>202.54050000000001</v>
      </c>
      <c r="AK33" s="44">
        <v>0.94377800000000001</v>
      </c>
      <c r="AL33" s="44">
        <v>22.13862</v>
      </c>
      <c r="AM33" s="44">
        <v>0.85215799999999997</v>
      </c>
      <c r="AN33" s="48"/>
      <c r="AO33" s="49">
        <f t="shared" si="4"/>
        <v>9.2526001307025197E-3</v>
      </c>
      <c r="AP33" s="49">
        <f t="shared" si="5"/>
        <v>9.5056817242028695E-5</v>
      </c>
      <c r="AQ33" s="46">
        <f t="shared" si="6"/>
        <v>3.2626443130543153E-5</v>
      </c>
      <c r="AR33" s="46">
        <f t="shared" si="7"/>
        <v>2.3033765001188259E-5</v>
      </c>
    </row>
    <row r="34" spans="2:58" s="44" customFormat="1" ht="13">
      <c r="B34" s="44" t="s">
        <v>205</v>
      </c>
      <c r="C34" s="45">
        <v>1.1000000000000001</v>
      </c>
      <c r="D34" s="44">
        <v>141673.30600000001</v>
      </c>
      <c r="E34" s="44">
        <v>457.76022699999999</v>
      </c>
      <c r="F34" s="44">
        <v>143386.894</v>
      </c>
      <c r="G34" s="44">
        <v>77.221295699999999</v>
      </c>
      <c r="H34" s="44">
        <v>1330.938678</v>
      </c>
      <c r="I34" s="44">
        <v>6.7083940279999998</v>
      </c>
      <c r="J34" s="44">
        <v>2.1008536969999998</v>
      </c>
      <c r="K34" s="44">
        <v>1.18871905</v>
      </c>
      <c r="L34" s="44">
        <v>18.915750800000001</v>
      </c>
      <c r="M34" s="44">
        <v>7.6528154199999996</v>
      </c>
      <c r="N34" s="44">
        <v>5.7395114339999997</v>
      </c>
      <c r="O34" s="44">
        <v>1.5112417359999999</v>
      </c>
      <c r="P34" s="44">
        <v>1.0032326</v>
      </c>
      <c r="Q34" s="44">
        <v>1.2704999999999999E-3</v>
      </c>
      <c r="R34" s="44">
        <v>98.804919699999999</v>
      </c>
      <c r="S34" s="44">
        <v>106.4461556</v>
      </c>
      <c r="T34" s="44">
        <v>0.637301381</v>
      </c>
      <c r="U34" s="44">
        <v>448.2912437</v>
      </c>
      <c r="V34" s="44">
        <v>2.4108804099999999</v>
      </c>
      <c r="W34" s="44">
        <v>2.377114492</v>
      </c>
      <c r="X34" s="44">
        <v>4.8217608099999998</v>
      </c>
      <c r="Y34" s="44">
        <v>4.7542289850000001</v>
      </c>
      <c r="Z34" s="44">
        <v>2.6434948999999999E-2</v>
      </c>
      <c r="AA34" s="44">
        <v>4.4601110000000001E-3</v>
      </c>
      <c r="AB34" s="44">
        <v>79</v>
      </c>
      <c r="AC34" s="44" t="s">
        <v>25</v>
      </c>
      <c r="AD34" s="44">
        <v>4981.165</v>
      </c>
      <c r="AE34" s="44">
        <v>13.679449999999999</v>
      </c>
      <c r="AF34" s="47">
        <v>166.8229</v>
      </c>
      <c r="AG34" s="47">
        <v>0.94022399999999995</v>
      </c>
      <c r="AH34" s="44">
        <v>5.1725589999999997</v>
      </c>
      <c r="AI34" s="44">
        <v>0.41491699999999998</v>
      </c>
      <c r="AJ34" s="44">
        <v>202.50579999999999</v>
      </c>
      <c r="AK34" s="44">
        <v>1.0931200000000001</v>
      </c>
      <c r="AL34" s="44">
        <v>21.819659999999999</v>
      </c>
      <c r="AM34" s="44">
        <v>0.88614400000000004</v>
      </c>
      <c r="AN34" s="48"/>
      <c r="AO34" s="49">
        <f t="shared" si="4"/>
        <v>9.2821501384917366E-3</v>
      </c>
      <c r="AP34" s="49">
        <f t="shared" si="5"/>
        <v>4.7051571203393227E-5</v>
      </c>
      <c r="AQ34" s="46">
        <f t="shared" si="6"/>
        <v>4.0028145347788896E-5</v>
      </c>
      <c r="AR34" s="46">
        <f t="shared" si="7"/>
        <v>1.053963061029874E-5</v>
      </c>
    </row>
    <row r="35" spans="2:58" s="44" customFormat="1" ht="13">
      <c r="B35" s="44" t="s">
        <v>206</v>
      </c>
      <c r="C35" s="45">
        <v>1.1000000000000001</v>
      </c>
      <c r="D35" s="44">
        <v>88412.301800000001</v>
      </c>
      <c r="E35" s="44">
        <v>456.83547900000002</v>
      </c>
      <c r="F35" s="44">
        <v>89502.9427</v>
      </c>
      <c r="G35" s="44">
        <v>58.131574499999999</v>
      </c>
      <c r="H35" s="44">
        <v>825.68832540000005</v>
      </c>
      <c r="I35" s="44">
        <v>5.3121627470000004</v>
      </c>
      <c r="J35" s="44">
        <v>3.8948133000000003E-2</v>
      </c>
      <c r="K35" s="44">
        <v>0.94941929700000005</v>
      </c>
      <c r="L35" s="44">
        <v>13.496592</v>
      </c>
      <c r="M35" s="44">
        <v>7.7957088299999997</v>
      </c>
      <c r="N35" s="44">
        <v>3.6530039969999999</v>
      </c>
      <c r="O35" s="44">
        <v>1.517686211</v>
      </c>
      <c r="P35" s="44">
        <v>1.0037505</v>
      </c>
      <c r="Q35" s="44">
        <v>1.2684E-3</v>
      </c>
      <c r="R35" s="44">
        <v>98.781446900000006</v>
      </c>
      <c r="S35" s="44">
        <v>107.07708839999999</v>
      </c>
      <c r="T35" s="44">
        <v>0.883566933</v>
      </c>
      <c r="U35" s="44">
        <v>450.6430732</v>
      </c>
      <c r="V35" s="44">
        <v>3.31608803</v>
      </c>
      <c r="W35" s="44">
        <v>3.291393571</v>
      </c>
      <c r="X35" s="44">
        <v>6.6321760699999999</v>
      </c>
      <c r="Y35" s="44">
        <v>6.5827871419999999</v>
      </c>
      <c r="Z35" s="44">
        <v>3.0403314000000001E-2</v>
      </c>
      <c r="AA35" s="44">
        <v>1.0339011E-2</v>
      </c>
      <c r="AB35" s="44">
        <v>79</v>
      </c>
      <c r="AC35" s="44" t="s">
        <v>25</v>
      </c>
      <c r="AD35" s="44">
        <v>4974.57</v>
      </c>
      <c r="AE35" s="44">
        <v>15.59742</v>
      </c>
      <c r="AF35" s="47">
        <v>167.12289999999999</v>
      </c>
      <c r="AG35" s="47">
        <v>0.94256300000000004</v>
      </c>
      <c r="AH35" s="44">
        <v>5.2222879999999998</v>
      </c>
      <c r="AI35" s="44">
        <v>0.41964600000000002</v>
      </c>
      <c r="AJ35" s="44">
        <v>202.9804</v>
      </c>
      <c r="AK35" s="44">
        <v>1.02214</v>
      </c>
      <c r="AL35" s="44">
        <v>21.707360000000001</v>
      </c>
      <c r="AM35" s="44">
        <v>0.89201299999999994</v>
      </c>
      <c r="AN35" s="48"/>
      <c r="AO35" s="49">
        <f t="shared" si="4"/>
        <v>9.2252645610500141E-3</v>
      </c>
      <c r="AP35" s="49">
        <f t="shared" si="5"/>
        <v>5.965349830515077E-5</v>
      </c>
      <c r="AQ35" s="46">
        <f t="shared" si="6"/>
        <v>4.0814345169010852E-5</v>
      </c>
      <c r="AR35" s="46">
        <f t="shared" si="7"/>
        <v>1.6956851023691643E-5</v>
      </c>
    </row>
    <row r="36" spans="2:58" s="44" customFormat="1" ht="13">
      <c r="B36" s="44" t="s">
        <v>207</v>
      </c>
      <c r="C36" s="45">
        <v>1.2</v>
      </c>
      <c r="D36" s="44">
        <v>222349.177</v>
      </c>
      <c r="E36" s="44">
        <v>491.92612700000001</v>
      </c>
      <c r="F36" s="44">
        <v>222325.342</v>
      </c>
      <c r="G36" s="44">
        <v>141.09999199999999</v>
      </c>
      <c r="H36" s="44">
        <v>2079.9078920000002</v>
      </c>
      <c r="I36" s="44">
        <v>9.2568036750000005</v>
      </c>
      <c r="J36" s="44">
        <v>-1.10718359</v>
      </c>
      <c r="K36" s="44">
        <v>1.188945449</v>
      </c>
      <c r="L36" s="44">
        <v>28.0761319</v>
      </c>
      <c r="M36" s="44">
        <v>7.7120164899999999</v>
      </c>
      <c r="N36" s="44">
        <v>-7.9834258000000005E-2</v>
      </c>
      <c r="O36" s="44">
        <v>1.578429402</v>
      </c>
      <c r="P36" s="44">
        <v>1.0042685</v>
      </c>
      <c r="Q36" s="44">
        <v>1.2662999999999999E-3</v>
      </c>
      <c r="R36" s="44">
        <v>100.010721</v>
      </c>
      <c r="S36" s="44">
        <v>106.9033769</v>
      </c>
      <c r="T36" s="44">
        <v>0.53132616300000002</v>
      </c>
      <c r="U36" s="44">
        <v>449.99586119999998</v>
      </c>
      <c r="V36" s="44">
        <v>2.0206454699999998</v>
      </c>
      <c r="W36" s="44">
        <v>1.97996273</v>
      </c>
      <c r="X36" s="44">
        <v>4.0412909399999997</v>
      </c>
      <c r="Y36" s="44">
        <v>3.9599254589999999</v>
      </c>
      <c r="Z36" s="44">
        <v>2.5107653000000001E-2</v>
      </c>
      <c r="AA36" s="44">
        <v>2.0061250000000001E-3</v>
      </c>
      <c r="AB36" s="44">
        <v>79</v>
      </c>
      <c r="AC36" s="44" t="s">
        <v>25</v>
      </c>
      <c r="AD36" s="44">
        <v>4971.2380000000003</v>
      </c>
      <c r="AE36" s="44">
        <v>17.584219999999998</v>
      </c>
      <c r="AF36" s="47">
        <v>167.3186</v>
      </c>
      <c r="AG36" s="47">
        <v>0.78527800000000003</v>
      </c>
      <c r="AH36" s="44">
        <v>5.2010209999999999</v>
      </c>
      <c r="AI36" s="44">
        <v>0.39198899999999998</v>
      </c>
      <c r="AJ36" s="44">
        <v>203.5001</v>
      </c>
      <c r="AK36" s="44">
        <v>0.85575299999999999</v>
      </c>
      <c r="AL36" s="44">
        <v>21.917760000000001</v>
      </c>
      <c r="AM36" s="44">
        <v>0.84783900000000001</v>
      </c>
      <c r="AN36" s="48"/>
      <c r="AO36" s="49">
        <f t="shared" si="4"/>
        <v>9.3552443157829488E-3</v>
      </c>
      <c r="AP36" s="49">
        <f t="shared" si="5"/>
        <v>4.2057500211075198E-5</v>
      </c>
      <c r="AQ36" s="46">
        <f t="shared" si="6"/>
        <v>-3.590875303814893E-7</v>
      </c>
      <c r="AR36" s="46">
        <f t="shared" si="7"/>
        <v>-7.0996378038325637E-6</v>
      </c>
    </row>
    <row r="37" spans="2:58" s="44" customFormat="1" ht="14" thickBot="1">
      <c r="B37" s="50" t="s">
        <v>208</v>
      </c>
      <c r="C37" s="51">
        <v>1.2</v>
      </c>
      <c r="D37" s="50">
        <v>207853.416</v>
      </c>
      <c r="E37" s="50">
        <v>493.875677</v>
      </c>
      <c r="F37" s="50">
        <v>208572.897</v>
      </c>
      <c r="G37" s="50">
        <v>121.697153</v>
      </c>
      <c r="H37" s="50">
        <v>1983.3923649999999</v>
      </c>
      <c r="I37" s="50">
        <v>8.3646543619999996</v>
      </c>
      <c r="J37" s="50">
        <v>0.22468426699999999</v>
      </c>
      <c r="K37" s="50">
        <v>1.077838826</v>
      </c>
      <c r="L37" s="50">
        <v>25.9309501</v>
      </c>
      <c r="M37" s="50">
        <v>7.8188308900000001</v>
      </c>
      <c r="N37" s="50">
        <v>2.4098386719999998</v>
      </c>
      <c r="O37" s="50">
        <v>1.603183464</v>
      </c>
      <c r="P37" s="50">
        <v>1.0047864</v>
      </c>
      <c r="Q37" s="50">
        <v>1.2642E-3</v>
      </c>
      <c r="R37" s="50">
        <v>99.655045599999994</v>
      </c>
      <c r="S37" s="50">
        <v>104.7969224</v>
      </c>
      <c r="T37" s="50">
        <v>0.50728377599999996</v>
      </c>
      <c r="U37" s="50">
        <v>442.1291665</v>
      </c>
      <c r="V37" s="50">
        <v>1.93971647</v>
      </c>
      <c r="W37" s="50">
        <v>1.898612175</v>
      </c>
      <c r="X37" s="50">
        <v>3.8794329400000001</v>
      </c>
      <c r="Y37" s="50">
        <v>3.79722435</v>
      </c>
      <c r="Z37" s="50">
        <v>2.4317713000000001E-2</v>
      </c>
      <c r="AA37" s="50">
        <v>2.313458E-3</v>
      </c>
      <c r="AB37" s="50">
        <v>79</v>
      </c>
      <c r="AC37" s="50" t="s">
        <v>25</v>
      </c>
      <c r="AD37" s="50">
        <v>4967.5929999999998</v>
      </c>
      <c r="AE37" s="50">
        <v>20.253260000000001</v>
      </c>
      <c r="AF37" s="52">
        <v>167.53270000000001</v>
      </c>
      <c r="AG37" s="52">
        <v>0.80993300000000001</v>
      </c>
      <c r="AH37" s="50">
        <v>5.1777559999999996</v>
      </c>
      <c r="AI37" s="50">
        <v>0.463063</v>
      </c>
      <c r="AJ37" s="50">
        <v>204.0685</v>
      </c>
      <c r="AK37" s="50">
        <v>0.88915100000000002</v>
      </c>
      <c r="AL37" s="50">
        <v>22.147919999999999</v>
      </c>
      <c r="AM37" s="50">
        <v>1.0172650000000001</v>
      </c>
      <c r="AN37" s="50"/>
      <c r="AO37" s="53">
        <f t="shared" si="4"/>
        <v>9.5093484989087537E-3</v>
      </c>
      <c r="AP37" s="53">
        <f t="shared" si="5"/>
        <v>4.0486224580571565E-5</v>
      </c>
      <c r="AQ37" s="53">
        <f t="shared" si="6"/>
        <v>1.1553939685653404E-5</v>
      </c>
      <c r="AR37" s="53">
        <f t="shared" si="7"/>
        <v>7.68644490087305E-6</v>
      </c>
    </row>
    <row r="38" spans="2:58" ht="15.75" customHeight="1">
      <c r="B38" s="3" t="s">
        <v>134</v>
      </c>
      <c r="C38" s="3"/>
      <c r="D38" s="54"/>
      <c r="E38" s="3" t="s">
        <v>209</v>
      </c>
      <c r="F38" s="3"/>
      <c r="K38" s="3"/>
      <c r="L38" s="3"/>
      <c r="M38" s="3"/>
      <c r="N38" s="55"/>
      <c r="AC38" s="55"/>
      <c r="AD38" s="55"/>
      <c r="AE38" s="55"/>
      <c r="AF38" s="55"/>
      <c r="AG38" s="55"/>
      <c r="AH38" s="55"/>
      <c r="AN38" s="20"/>
      <c r="AO38" s="20"/>
      <c r="AP38" s="20"/>
      <c r="AQ38" s="20"/>
      <c r="AR38" s="20"/>
      <c r="AS38" s="20"/>
      <c r="AV38" s="58"/>
      <c r="AW38" s="2"/>
      <c r="AX38" s="2"/>
      <c r="AY38" s="1"/>
      <c r="AZ38" s="1"/>
      <c r="BA38" s="1"/>
      <c r="BB38" s="1"/>
      <c r="BC38" s="1"/>
      <c r="BD38" s="1"/>
      <c r="BE38" s="1"/>
      <c r="BF38" s="1"/>
    </row>
    <row r="39" spans="2:58" ht="15.75" customHeight="1">
      <c r="B39" s="3"/>
      <c r="C39" s="3"/>
      <c r="D39" s="54"/>
      <c r="E39" s="3"/>
      <c r="F39" s="3"/>
      <c r="K39" s="3"/>
      <c r="L39" s="3"/>
      <c r="M39" s="3"/>
      <c r="N39" s="55"/>
      <c r="AC39" s="55"/>
      <c r="AD39" s="55"/>
      <c r="AE39" s="55"/>
      <c r="AF39" s="55"/>
      <c r="AG39" s="55"/>
      <c r="AH39" s="55"/>
      <c r="AN39" s="20"/>
      <c r="AO39" s="20"/>
      <c r="AP39" s="20"/>
      <c r="AQ39" s="20"/>
      <c r="AR39" s="20"/>
      <c r="AS39" s="20"/>
      <c r="AV39" s="58"/>
      <c r="AW39" s="2"/>
      <c r="AX39" s="2"/>
      <c r="AY39" s="1"/>
      <c r="AZ39" s="1"/>
      <c r="BA39" s="1"/>
      <c r="BB39" s="1"/>
      <c r="BC39" s="1"/>
      <c r="BD39" s="1"/>
      <c r="BE39" s="1"/>
      <c r="BF39" s="1"/>
    </row>
    <row r="40" spans="2:58" ht="15.75" customHeight="1">
      <c r="B40" s="3"/>
      <c r="C40" s="3"/>
      <c r="D40" s="54"/>
      <c r="E40" s="3"/>
      <c r="F40" s="3"/>
      <c r="K40" s="3"/>
      <c r="L40" s="3"/>
      <c r="M40" s="3"/>
      <c r="N40" s="55"/>
      <c r="AC40" s="55"/>
      <c r="AD40" s="55"/>
      <c r="AE40" s="55"/>
      <c r="AF40" s="55"/>
      <c r="AG40" s="55"/>
      <c r="AH40" s="55"/>
      <c r="AN40" s="20"/>
      <c r="AO40" s="20"/>
      <c r="AP40" s="20"/>
      <c r="AQ40" s="20"/>
      <c r="AR40" s="20"/>
      <c r="AS40" s="20"/>
      <c r="AV40" s="58"/>
      <c r="AW40" s="2"/>
      <c r="AX40" s="2"/>
      <c r="AY40" s="1"/>
      <c r="AZ40" s="1"/>
      <c r="BA40" s="1"/>
      <c r="BB40" s="1"/>
      <c r="BC40" s="1"/>
      <c r="BD40" s="1"/>
      <c r="BE40" s="1"/>
      <c r="BF40" s="1"/>
    </row>
    <row r="41" spans="2:58" ht="15.75" customHeight="1">
      <c r="B41" s="22"/>
      <c r="C41" s="22"/>
      <c r="D41" s="22"/>
      <c r="E41" s="22"/>
      <c r="F41" s="22"/>
      <c r="G41" s="18"/>
      <c r="H41" s="18"/>
      <c r="I41" s="18"/>
      <c r="J41" s="18"/>
      <c r="K41" s="18"/>
      <c r="L41" s="18"/>
      <c r="M41" s="18"/>
      <c r="N41" s="63"/>
      <c r="O41" s="22"/>
      <c r="P41" s="18"/>
      <c r="Q41" s="18"/>
      <c r="R41" s="18"/>
      <c r="S41" s="18"/>
      <c r="T41" s="18"/>
      <c r="U41" s="18"/>
      <c r="V41" s="18"/>
      <c r="W41" s="18"/>
      <c r="X41" s="18"/>
      <c r="Y41" s="64"/>
      <c r="Z41" s="65"/>
      <c r="AA41" s="65"/>
      <c r="AB41" s="65"/>
      <c r="AC41" s="22"/>
      <c r="AD41" s="22"/>
      <c r="AE41" s="22"/>
      <c r="AF41" s="22"/>
      <c r="AG41" s="22"/>
      <c r="AH41" s="22"/>
      <c r="AI41" s="18"/>
      <c r="AJ41" s="65"/>
      <c r="AK41" s="18"/>
      <c r="AL41" s="18"/>
      <c r="AM41" s="18"/>
      <c r="AN41" s="18"/>
      <c r="AO41" s="18"/>
      <c r="AP41" s="18"/>
      <c r="AQ41" s="18"/>
      <c r="AR41" s="18"/>
      <c r="AS41" s="20"/>
      <c r="AV41" s="21"/>
      <c r="AW41" s="2"/>
      <c r="AX41" s="2"/>
      <c r="AY41" s="1"/>
      <c r="AZ41" s="1"/>
      <c r="BA41" s="1"/>
      <c r="BB41" s="1"/>
      <c r="BC41" s="1"/>
      <c r="BD41" s="1"/>
      <c r="BE41" s="1"/>
      <c r="BF41" s="1"/>
    </row>
    <row r="42" spans="2:58" ht="13">
      <c r="AC42" s="55"/>
      <c r="AD42" s="55"/>
      <c r="AE42" s="55"/>
      <c r="AF42" s="55"/>
      <c r="AG42" s="55"/>
      <c r="AH42" s="55"/>
      <c r="AJ42" s="35"/>
      <c r="AN42" s="20"/>
      <c r="AO42" s="20"/>
      <c r="AP42" s="20"/>
      <c r="AQ42" s="20"/>
      <c r="AR42" s="20"/>
      <c r="AS42" s="20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>
      <c r="B43" s="24" t="s">
        <v>59</v>
      </c>
      <c r="C43" s="24"/>
      <c r="D43" s="24"/>
      <c r="E43" s="24"/>
      <c r="F43" s="24"/>
      <c r="AN43" s="20"/>
      <c r="AO43" s="20"/>
      <c r="AP43" s="20"/>
      <c r="AQ43" s="20"/>
      <c r="AR43" s="20"/>
      <c r="AS43" s="20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>
      <c r="B44" s="1" t="s">
        <v>60</v>
      </c>
      <c r="AE44" s="35"/>
      <c r="AN44" s="20"/>
      <c r="AO44" s="20"/>
      <c r="AP44" s="20"/>
      <c r="AQ44" s="20"/>
      <c r="AR44" s="20"/>
      <c r="AS44" s="20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>
      <c r="B45" s="1" t="s">
        <v>61</v>
      </c>
      <c r="AN45" s="20"/>
      <c r="AO45" s="20"/>
      <c r="AP45" s="20"/>
      <c r="AQ45" s="20"/>
      <c r="AR45" s="20"/>
      <c r="AS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ht="13">
      <c r="B46" s="25" t="s">
        <v>63</v>
      </c>
      <c r="C46" s="26"/>
      <c r="D46" s="26"/>
      <c r="E46" s="26"/>
      <c r="F46" s="26"/>
      <c r="AJ46" s="35"/>
      <c r="AN46" s="20"/>
      <c r="AO46" s="20"/>
      <c r="AP46" s="20"/>
      <c r="AQ46" s="20"/>
      <c r="AR46" s="20"/>
      <c r="AS46" s="20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ht="13">
      <c r="C47" s="26"/>
      <c r="D47" s="26"/>
      <c r="E47" s="26"/>
      <c r="F47" s="26"/>
      <c r="AJ47" s="35"/>
      <c r="AN47" s="20"/>
      <c r="AO47" s="20"/>
      <c r="AP47" s="20"/>
      <c r="AQ47" s="20"/>
      <c r="AR47" s="20"/>
      <c r="AS47" s="20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3">
      <c r="B48" s="26" t="s">
        <v>178</v>
      </c>
      <c r="C48" s="26"/>
      <c r="D48" s="26"/>
      <c r="E48" s="26"/>
      <c r="F48" s="26"/>
      <c r="AJ48" s="35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50" spans="2:58">
      <c r="B50" s="24" t="s">
        <v>65</v>
      </c>
      <c r="K50" s="24" t="s">
        <v>66</v>
      </c>
      <c r="L50" s="24"/>
      <c r="M50" s="24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2" spans="2:58">
      <c r="B52" s="24" t="s">
        <v>67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ht="17">
      <c r="B53" s="1" t="s">
        <v>151</v>
      </c>
      <c r="F53" s="1" t="s">
        <v>69</v>
      </c>
      <c r="K53" s="1" t="s">
        <v>70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6" spans="2:58">
      <c r="B56" s="24" t="s">
        <v>71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7">
      <c r="B57" s="1" t="s">
        <v>72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7">
      <c r="B58" s="28" t="s">
        <v>73</v>
      </c>
      <c r="C58" s="28"/>
      <c r="D58" s="28"/>
      <c r="E58" s="28"/>
      <c r="F58" s="28" t="s">
        <v>74</v>
      </c>
      <c r="G58" s="28"/>
      <c r="H58" s="28"/>
      <c r="I58" s="2"/>
      <c r="J58" s="2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ht="17">
      <c r="B59" s="28" t="s">
        <v>75</v>
      </c>
      <c r="C59" s="28"/>
      <c r="D59" s="28"/>
      <c r="E59" s="28"/>
      <c r="F59" s="28" t="s">
        <v>76</v>
      </c>
      <c r="G59" s="28"/>
      <c r="H59" s="28"/>
      <c r="I59" s="2"/>
      <c r="J59" s="2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28" t="s">
        <v>77</v>
      </c>
      <c r="C60" s="28"/>
      <c r="D60" s="28"/>
      <c r="E60" s="28"/>
      <c r="F60" s="28" t="s">
        <v>78</v>
      </c>
      <c r="G60" s="28"/>
      <c r="H60" s="28"/>
      <c r="I60" s="2"/>
      <c r="J60" s="2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79</v>
      </c>
      <c r="C61" s="28"/>
      <c r="D61" s="28"/>
      <c r="E61" s="28"/>
      <c r="F61" s="28" t="s">
        <v>80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81</v>
      </c>
      <c r="C62" s="28"/>
      <c r="D62" s="28"/>
      <c r="E62" s="28"/>
      <c r="F62" s="28" t="s">
        <v>82</v>
      </c>
      <c r="G62" s="28"/>
      <c r="H62" s="28"/>
      <c r="I62" s="2"/>
      <c r="J62" s="2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7">
      <c r="B63" s="28" t="s">
        <v>83</v>
      </c>
      <c r="C63" s="28"/>
      <c r="D63" s="28"/>
      <c r="E63" s="28"/>
      <c r="F63" s="28" t="s">
        <v>84</v>
      </c>
      <c r="G63" s="28"/>
      <c r="H63" s="28"/>
      <c r="I63" s="2"/>
      <c r="J63" s="2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7">
      <c r="B64" s="28" t="s">
        <v>85</v>
      </c>
      <c r="C64" s="28"/>
      <c r="D64" s="28"/>
      <c r="E64" s="28"/>
      <c r="F64" s="28" t="s">
        <v>86</v>
      </c>
      <c r="G64" s="28"/>
      <c r="H64" s="28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6" spans="2:58">
      <c r="B66" s="24" t="s">
        <v>87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7">
      <c r="B67" s="1" t="s">
        <v>88</v>
      </c>
      <c r="F67" s="1" t="s">
        <v>89</v>
      </c>
      <c r="K67" s="1" t="s">
        <v>90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7">
      <c r="B68" s="1" t="s">
        <v>91</v>
      </c>
      <c r="F68" s="1" t="s">
        <v>92</v>
      </c>
      <c r="K68" s="1" t="s">
        <v>90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>
      <c r="B69" s="30" t="s">
        <v>93</v>
      </c>
      <c r="F69" s="1" t="s">
        <v>179</v>
      </c>
      <c r="K69" s="1" t="s">
        <v>95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>
      <c r="B70" s="1" t="s">
        <v>10</v>
      </c>
      <c r="F70" s="1" t="s">
        <v>180</v>
      </c>
      <c r="K70" s="1" t="s">
        <v>97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1" t="s">
        <v>98</v>
      </c>
      <c r="F71" s="1" t="s">
        <v>99</v>
      </c>
      <c r="K71" s="1" t="s">
        <v>100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4" spans="2:58">
      <c r="B74" s="24"/>
      <c r="C74" s="24"/>
      <c r="D74" s="24"/>
      <c r="E74" s="24"/>
      <c r="F74" s="24"/>
    </row>
  </sheetData>
  <mergeCells count="2">
    <mergeCell ref="B6:B7"/>
    <mergeCell ref="B24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50D0-15F8-154A-87B2-4F53E5974DFA}">
  <sheetPr>
    <pageSetUpPr autoPageBreaks="0"/>
  </sheetPr>
  <dimension ref="B1:BF85"/>
  <sheetViews>
    <sheetView showGridLines="0" topLeftCell="A7" zoomScaleNormal="100" workbookViewId="0">
      <selection activeCell="T58" sqref="T58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5" style="1" bestFit="1" customWidth="1"/>
    <col min="21" max="21" width="8.83203125" style="1"/>
    <col min="22" max="24" width="9.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271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272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9" t="s">
        <v>273</v>
      </c>
      <c r="C7" s="14">
        <v>0.6</v>
      </c>
      <c r="G7" s="15">
        <v>226519.43599999999</v>
      </c>
      <c r="H7" s="15">
        <v>789.99283890000004</v>
      </c>
      <c r="I7" s="15">
        <v>10541.46069</v>
      </c>
      <c r="J7" s="15">
        <v>23.00835708</v>
      </c>
      <c r="K7" s="15">
        <v>50.213624250000002</v>
      </c>
      <c r="L7" s="15">
        <v>2.2012897769999999</v>
      </c>
      <c r="M7" s="15">
        <v>42.380841060000002</v>
      </c>
      <c r="N7" s="15">
        <v>5.7672803139999997</v>
      </c>
      <c r="O7" s="15">
        <v>49.34286616</v>
      </c>
      <c r="P7" s="15">
        <v>2.608449228</v>
      </c>
      <c r="Q7" s="15">
        <v>1.0030252</v>
      </c>
      <c r="R7" s="15">
        <v>1.2231E-3</v>
      </c>
      <c r="S7" s="15">
        <v>94</v>
      </c>
      <c r="T7" s="15">
        <v>21.488429620000002</v>
      </c>
      <c r="U7" s="15">
        <v>8.8408182000000002E-2</v>
      </c>
      <c r="V7" s="15">
        <v>7.4999999999999997E-3</v>
      </c>
      <c r="W7" s="15">
        <v>1.9E-3</v>
      </c>
      <c r="X7" s="15">
        <v>58</v>
      </c>
      <c r="Y7" s="15" t="s">
        <v>25</v>
      </c>
      <c r="Z7" s="15">
        <v>5725.665</v>
      </c>
      <c r="AA7" s="15">
        <v>21.41338</v>
      </c>
      <c r="AB7" s="15">
        <v>184.4349</v>
      </c>
      <c r="AC7" s="15">
        <v>0.81844600000000001</v>
      </c>
      <c r="AD7" s="15">
        <v>6.3070079999999997</v>
      </c>
      <c r="AE7" s="15">
        <v>0.55006200000000005</v>
      </c>
      <c r="AF7" s="15">
        <v>257.56619999999998</v>
      </c>
      <c r="AG7" s="15">
        <v>1.218464</v>
      </c>
      <c r="AH7" s="15">
        <v>31.301449999999999</v>
      </c>
      <c r="AI7" s="15">
        <v>1.321035</v>
      </c>
    </row>
    <row r="8" spans="2:58" s="8" customFormat="1">
      <c r="B8" s="13" t="s">
        <v>274</v>
      </c>
      <c r="C8" s="14">
        <v>0.6</v>
      </c>
      <c r="G8" s="15">
        <v>209473.67499999999</v>
      </c>
      <c r="H8" s="15">
        <v>1319.301269</v>
      </c>
      <c r="I8" s="15">
        <v>9877.7253239999991</v>
      </c>
      <c r="J8" s="15">
        <v>20.069190509999999</v>
      </c>
      <c r="K8" s="15">
        <v>95.471466289999995</v>
      </c>
      <c r="L8" s="15">
        <v>2.6611567740000002</v>
      </c>
      <c r="M8" s="15">
        <v>77.748002810000003</v>
      </c>
      <c r="N8" s="15">
        <v>5.8915722070000003</v>
      </c>
      <c r="O8" s="15">
        <v>313.84738060000001</v>
      </c>
      <c r="P8" s="15">
        <v>4.3736753220000004</v>
      </c>
      <c r="Q8" s="15">
        <v>1.0030195</v>
      </c>
      <c r="R8" s="15">
        <v>1.2199000000000001E-3</v>
      </c>
      <c r="S8" s="15">
        <v>69</v>
      </c>
      <c r="T8" s="15">
        <v>21.20667139</v>
      </c>
      <c r="U8" s="15">
        <v>0.14034111599999999</v>
      </c>
      <c r="V8" s="15">
        <v>1.46E-2</v>
      </c>
      <c r="W8" s="15">
        <v>2.0999999999999999E-3</v>
      </c>
      <c r="X8" s="15">
        <v>58</v>
      </c>
      <c r="Y8" s="15" t="s">
        <v>25</v>
      </c>
      <c r="Z8" s="15">
        <v>5702.027</v>
      </c>
      <c r="AA8" s="15">
        <v>19.092169999999999</v>
      </c>
      <c r="AB8" s="15">
        <v>184.25899999999999</v>
      </c>
      <c r="AC8" s="15">
        <v>0.82923800000000003</v>
      </c>
      <c r="AD8" s="15">
        <v>6.2036660000000001</v>
      </c>
      <c r="AE8" s="15">
        <v>0.47115600000000002</v>
      </c>
      <c r="AF8" s="15">
        <v>257.51949999999999</v>
      </c>
      <c r="AG8" s="15">
        <v>1.15991</v>
      </c>
      <c r="AH8" s="15">
        <v>31.233280000000001</v>
      </c>
      <c r="AI8" s="15">
        <v>1.0716049999999999</v>
      </c>
    </row>
    <row r="9" spans="2:58" s="8" customFormat="1">
      <c r="B9" s="13" t="s">
        <v>275</v>
      </c>
      <c r="C9" s="14">
        <v>0.6</v>
      </c>
      <c r="G9" s="15">
        <v>114205.389</v>
      </c>
      <c r="H9" s="15">
        <v>664.6734745</v>
      </c>
      <c r="I9" s="15">
        <v>5355.4792200000002</v>
      </c>
      <c r="J9" s="15">
        <v>12.841579940000001</v>
      </c>
      <c r="K9" s="15">
        <v>30.011205650000001</v>
      </c>
      <c r="L9" s="15">
        <v>1.82114551</v>
      </c>
      <c r="M9" s="15">
        <v>28.011038190000001</v>
      </c>
      <c r="N9" s="15">
        <v>5.7793253580000004</v>
      </c>
      <c r="O9" s="15">
        <v>33.957503129999999</v>
      </c>
      <c r="P9" s="15">
        <v>2.2094475230000001</v>
      </c>
      <c r="Q9" s="15">
        <v>1.0030136999999999</v>
      </c>
      <c r="R9" s="15">
        <v>1.2167E-3</v>
      </c>
      <c r="S9" s="15">
        <v>92</v>
      </c>
      <c r="T9" s="15">
        <v>21.324961590000001</v>
      </c>
      <c r="U9" s="15">
        <v>0.13423185400000001</v>
      </c>
      <c r="V9" s="15">
        <v>0.01</v>
      </c>
      <c r="W9" s="15">
        <v>4.0000000000000001E-3</v>
      </c>
      <c r="X9" s="15">
        <v>58</v>
      </c>
      <c r="Y9" s="15" t="s">
        <v>25</v>
      </c>
      <c r="Z9" s="15">
        <v>5678.4040000000005</v>
      </c>
      <c r="AA9" s="15">
        <v>21.31607</v>
      </c>
      <c r="AB9" s="15">
        <v>184.08320000000001</v>
      </c>
      <c r="AC9" s="15">
        <v>0.93129600000000001</v>
      </c>
      <c r="AD9" s="15">
        <v>6.1003949999999998</v>
      </c>
      <c r="AE9" s="15">
        <v>0.50327</v>
      </c>
      <c r="AF9" s="15">
        <v>257.47289999999998</v>
      </c>
      <c r="AG9" s="15">
        <v>1.1069789999999999</v>
      </c>
      <c r="AH9" s="15">
        <v>31.165150000000001</v>
      </c>
      <c r="AI9" s="15">
        <v>1.062727</v>
      </c>
    </row>
    <row r="10" spans="2:58" s="8" customFormat="1">
      <c r="B10" s="13" t="s">
        <v>276</v>
      </c>
      <c r="C10" s="14">
        <v>0.6</v>
      </c>
      <c r="G10" s="15">
        <v>107278.645</v>
      </c>
      <c r="H10" s="15">
        <v>626.44729050000001</v>
      </c>
      <c r="I10" s="15">
        <v>4971.6150180000004</v>
      </c>
      <c r="J10" s="15">
        <v>13.496844100000001</v>
      </c>
      <c r="K10" s="15">
        <v>25.87008612</v>
      </c>
      <c r="L10" s="15">
        <v>1.8329659</v>
      </c>
      <c r="M10" s="15">
        <v>39.57570544</v>
      </c>
      <c r="N10" s="15">
        <v>5.3589172459999999</v>
      </c>
      <c r="O10" s="15">
        <v>24.00482079</v>
      </c>
      <c r="P10" s="15">
        <v>2.0829599989999998</v>
      </c>
      <c r="Q10" s="15">
        <v>1.0030079000000001</v>
      </c>
      <c r="R10" s="15">
        <v>1.2135E-3</v>
      </c>
      <c r="S10" s="15">
        <v>94</v>
      </c>
      <c r="T10" s="15">
        <v>21.578228580000001</v>
      </c>
      <c r="U10" s="15">
        <v>0.138956256</v>
      </c>
      <c r="V10" s="15">
        <v>1.4800000000000001E-2</v>
      </c>
      <c r="W10" s="15">
        <v>3.7000000000000002E-3</v>
      </c>
      <c r="X10" s="15">
        <v>58</v>
      </c>
      <c r="Y10" s="15" t="s">
        <v>25</v>
      </c>
      <c r="Z10" s="15">
        <v>5632.06</v>
      </c>
      <c r="AA10" s="15">
        <v>24.381640000000001</v>
      </c>
      <c r="AB10" s="15">
        <v>183.9992</v>
      </c>
      <c r="AC10" s="15">
        <v>0.99607199999999996</v>
      </c>
      <c r="AD10" s="15">
        <v>5.9648599999999998</v>
      </c>
      <c r="AE10" s="15">
        <v>0.55758300000000005</v>
      </c>
      <c r="AF10" s="15">
        <v>257.38040000000001</v>
      </c>
      <c r="AG10" s="15">
        <v>1.0218240000000001</v>
      </c>
      <c r="AH10" s="15">
        <v>30.741479999999999</v>
      </c>
      <c r="AI10" s="15">
        <v>1.1545730000000001</v>
      </c>
    </row>
    <row r="11" spans="2:58" s="8" customFormat="1">
      <c r="B11" s="13" t="s">
        <v>277</v>
      </c>
      <c r="C11" s="14">
        <v>0.6</v>
      </c>
      <c r="G11" s="15">
        <v>209501.3</v>
      </c>
      <c r="H11" s="15">
        <v>702.77739550000001</v>
      </c>
      <c r="I11" s="15">
        <v>9843.9391319999995</v>
      </c>
      <c r="J11" s="15">
        <v>19.99194782</v>
      </c>
      <c r="K11" s="15">
        <v>37.705147099999998</v>
      </c>
      <c r="L11" s="15">
        <v>2.5445840359999998</v>
      </c>
      <c r="M11" s="15">
        <v>15.495304340000001</v>
      </c>
      <c r="N11" s="15">
        <v>5.2970537029999996</v>
      </c>
      <c r="O11" s="15">
        <v>57.045317490000002</v>
      </c>
      <c r="P11" s="15">
        <v>2.2977123810000002</v>
      </c>
      <c r="Q11" s="15">
        <v>1.0030022000000001</v>
      </c>
      <c r="R11" s="15">
        <v>1.2103000000000001E-3</v>
      </c>
      <c r="S11" s="15">
        <v>92</v>
      </c>
      <c r="T11" s="15">
        <v>21.282262889999998</v>
      </c>
      <c r="U11" s="15">
        <v>8.3456189E-2</v>
      </c>
      <c r="V11" s="15">
        <v>2.8999999999999998E-3</v>
      </c>
      <c r="W11" s="15">
        <v>1.9E-3</v>
      </c>
      <c r="X11" s="15">
        <v>58</v>
      </c>
      <c r="Y11" s="15" t="s">
        <v>25</v>
      </c>
      <c r="Z11" s="15">
        <v>5608.9290000000001</v>
      </c>
      <c r="AA11" s="15">
        <v>21.918320000000001</v>
      </c>
      <c r="AB11" s="15">
        <v>184.0934</v>
      </c>
      <c r="AC11" s="15">
        <v>0.90537599999999996</v>
      </c>
      <c r="AD11" s="15">
        <v>5.9322090000000003</v>
      </c>
      <c r="AE11" s="15">
        <v>0.49473299999999998</v>
      </c>
      <c r="AF11" s="15">
        <v>257.33370000000002</v>
      </c>
      <c r="AG11" s="15">
        <v>0.99058599999999997</v>
      </c>
      <c r="AH11" s="15">
        <v>30.378679999999999</v>
      </c>
      <c r="AI11" s="15">
        <v>1.0391809999999999</v>
      </c>
    </row>
    <row r="12" spans="2:58" s="8" customFormat="1">
      <c r="B12" s="13" t="s">
        <v>278</v>
      </c>
      <c r="C12" s="14">
        <v>0.6</v>
      </c>
      <c r="G12" s="15">
        <v>269352.01799999998</v>
      </c>
      <c r="H12" s="15">
        <v>832.30769899999996</v>
      </c>
      <c r="I12" s="15">
        <v>12563.685219999999</v>
      </c>
      <c r="J12" s="15">
        <v>25.948808509999999</v>
      </c>
      <c r="K12" s="15">
        <v>69.585408490000006</v>
      </c>
      <c r="L12" s="15">
        <v>3.0682736390000001</v>
      </c>
      <c r="M12" s="15">
        <v>37.402010500000003</v>
      </c>
      <c r="N12" s="15">
        <v>5.7871390610000004</v>
      </c>
      <c r="O12" s="15">
        <v>95.015927770000005</v>
      </c>
      <c r="P12" s="15">
        <v>2.7509764400000001</v>
      </c>
      <c r="Q12" s="15">
        <v>1.0029964</v>
      </c>
      <c r="R12" s="15">
        <v>1.2071E-3</v>
      </c>
      <c r="S12" s="15">
        <v>90</v>
      </c>
      <c r="T12" s="15">
        <v>21.438933989999999</v>
      </c>
      <c r="U12" s="15">
        <v>7.9682871000000002E-2</v>
      </c>
      <c r="V12" s="15">
        <v>5.4999999999999997E-3</v>
      </c>
      <c r="W12" s="15">
        <v>1.6000000000000001E-3</v>
      </c>
      <c r="X12" s="15">
        <v>58</v>
      </c>
      <c r="Y12" s="15" t="s">
        <v>25</v>
      </c>
      <c r="Z12" s="15">
        <v>5583.7240000000002</v>
      </c>
      <c r="AA12" s="15">
        <v>19.568930000000002</v>
      </c>
      <c r="AB12" s="15">
        <v>184.1962</v>
      </c>
      <c r="AC12" s="15">
        <v>0.83021199999999995</v>
      </c>
      <c r="AD12" s="15">
        <v>5.89663</v>
      </c>
      <c r="AE12" s="15">
        <v>0.44453900000000002</v>
      </c>
      <c r="AF12" s="15">
        <v>257.28280000000001</v>
      </c>
      <c r="AG12" s="15">
        <v>0.96677199999999996</v>
      </c>
      <c r="AH12" s="15">
        <v>29.983339999999998</v>
      </c>
      <c r="AI12" s="15">
        <v>0.96545099999999995</v>
      </c>
    </row>
    <row r="13" spans="2:58" s="8" customFormat="1">
      <c r="B13" s="13" t="s">
        <v>279</v>
      </c>
      <c r="C13" s="14">
        <v>0.6</v>
      </c>
      <c r="G13" s="15">
        <v>199818.49100000001</v>
      </c>
      <c r="H13" s="15">
        <v>755.35927070000002</v>
      </c>
      <c r="I13" s="15">
        <v>9307.2632749999993</v>
      </c>
      <c r="J13" s="15">
        <v>21.251640170000002</v>
      </c>
      <c r="K13" s="15">
        <v>49.773975409999998</v>
      </c>
      <c r="L13" s="15">
        <v>2.530560457</v>
      </c>
      <c r="M13" s="15">
        <v>30.878645460000001</v>
      </c>
      <c r="N13" s="15">
        <v>4.7230457230000003</v>
      </c>
      <c r="O13" s="15">
        <v>70.913258870000007</v>
      </c>
      <c r="P13" s="15">
        <v>2.4708736359999999</v>
      </c>
      <c r="Q13" s="15">
        <v>1.0029906</v>
      </c>
      <c r="R13" s="15">
        <v>1.204E-3</v>
      </c>
      <c r="S13" s="15">
        <v>90</v>
      </c>
      <c r="T13" s="15">
        <v>21.469091899999999</v>
      </c>
      <c r="U13" s="15">
        <v>9.4814071E-2</v>
      </c>
      <c r="V13" s="15">
        <v>6.1999999999999998E-3</v>
      </c>
      <c r="W13" s="15">
        <v>1.8E-3</v>
      </c>
      <c r="X13" s="15">
        <v>58</v>
      </c>
      <c r="Y13" s="15" t="s">
        <v>25</v>
      </c>
      <c r="Z13" s="15">
        <v>5537.6819999999998</v>
      </c>
      <c r="AA13" s="15">
        <v>16.645700000000001</v>
      </c>
      <c r="AB13" s="15">
        <v>184.38380000000001</v>
      </c>
      <c r="AC13" s="15">
        <v>0.77825</v>
      </c>
      <c r="AD13" s="15">
        <v>5.831639</v>
      </c>
      <c r="AE13" s="15">
        <v>0.42261300000000002</v>
      </c>
      <c r="AF13" s="15">
        <v>257.18979999999999</v>
      </c>
      <c r="AG13" s="15">
        <v>0.95311599999999996</v>
      </c>
      <c r="AH13" s="15">
        <v>29.261199999999999</v>
      </c>
      <c r="AI13" s="15">
        <v>1.0034149999999999</v>
      </c>
    </row>
    <row r="14" spans="2:58" s="8" customFormat="1">
      <c r="B14" s="13" t="s">
        <v>280</v>
      </c>
      <c r="C14" s="14">
        <v>0.6</v>
      </c>
      <c r="G14" s="15">
        <v>332980.46999999997</v>
      </c>
      <c r="H14" s="15">
        <v>942.49576039999999</v>
      </c>
      <c r="I14" s="15">
        <v>15654.923150000001</v>
      </c>
      <c r="J14" s="15">
        <v>28.211760720000001</v>
      </c>
      <c r="K14" s="15">
        <v>74.275809449999997</v>
      </c>
      <c r="L14" s="15">
        <v>3.1186606459999999</v>
      </c>
      <c r="M14" s="15">
        <v>49.7694847</v>
      </c>
      <c r="N14" s="15">
        <v>5.5141348900000002</v>
      </c>
      <c r="O14" s="15">
        <v>122.9445475</v>
      </c>
      <c r="P14" s="15">
        <v>3.1019346520000002</v>
      </c>
      <c r="Q14" s="15">
        <v>1.0029849</v>
      </c>
      <c r="R14" s="15">
        <v>1.2007999999999999E-3</v>
      </c>
      <c r="S14" s="15">
        <v>90</v>
      </c>
      <c r="T14" s="15">
        <v>21.270016259999998</v>
      </c>
      <c r="U14" s="15">
        <v>7.1370990999999995E-2</v>
      </c>
      <c r="V14" s="15">
        <v>5.9100000000000003E-3</v>
      </c>
      <c r="W14" s="15">
        <v>1.2199999999999999E-3</v>
      </c>
      <c r="X14" s="15">
        <v>58</v>
      </c>
      <c r="Y14" s="15" t="s">
        <v>25</v>
      </c>
      <c r="Z14" s="15">
        <v>5514.5829999999996</v>
      </c>
      <c r="AA14" s="15">
        <v>16.09684</v>
      </c>
      <c r="AB14" s="15">
        <v>184.47800000000001</v>
      </c>
      <c r="AC14" s="15">
        <v>0.79941700000000004</v>
      </c>
      <c r="AD14" s="15">
        <v>5.7990329999999997</v>
      </c>
      <c r="AE14" s="15">
        <v>0.44914900000000002</v>
      </c>
      <c r="AF14" s="15">
        <v>257.14319999999998</v>
      </c>
      <c r="AG14" s="15">
        <v>0.961233</v>
      </c>
      <c r="AH14" s="15">
        <v>28.898890000000002</v>
      </c>
      <c r="AI14" s="15">
        <v>1.100994</v>
      </c>
    </row>
    <row r="15" spans="2:58" s="8" customFormat="1" ht="14" thickBot="1">
      <c r="B15" s="11" t="s">
        <v>281</v>
      </c>
      <c r="C15" s="16">
        <v>0.6</v>
      </c>
      <c r="D15" s="11"/>
      <c r="E15" s="11"/>
      <c r="F15" s="11"/>
      <c r="G15" s="17">
        <v>481122.09</v>
      </c>
      <c r="H15" s="17">
        <v>998.67249709999999</v>
      </c>
      <c r="I15" s="17">
        <v>22513.766540000001</v>
      </c>
      <c r="J15" s="17">
        <v>34.794456410000002</v>
      </c>
      <c r="K15" s="17">
        <v>112.1519079</v>
      </c>
      <c r="L15" s="17">
        <v>4.2056075159999997</v>
      </c>
      <c r="M15" s="17">
        <v>80.280948730000006</v>
      </c>
      <c r="N15" s="17">
        <v>5.5541952109999997</v>
      </c>
      <c r="O15" s="17">
        <v>191.42386479999999</v>
      </c>
      <c r="P15" s="17">
        <v>3.231895508</v>
      </c>
      <c r="Q15" s="17">
        <v>1.0029790999999999</v>
      </c>
      <c r="R15" s="17">
        <v>1.1976000000000001E-3</v>
      </c>
      <c r="S15" s="17">
        <v>89</v>
      </c>
      <c r="T15" s="17">
        <v>21.370128770000001</v>
      </c>
      <c r="U15" s="17">
        <v>5.5303177000000002E-2</v>
      </c>
      <c r="V15" s="17">
        <v>6.6E-3</v>
      </c>
      <c r="W15" s="17">
        <v>8.9999999999999998E-4</v>
      </c>
      <c r="X15" s="17">
        <v>58</v>
      </c>
      <c r="Y15" s="17" t="s">
        <v>25</v>
      </c>
      <c r="Z15" s="17">
        <v>5491.4669999999996</v>
      </c>
      <c r="AA15" s="17">
        <v>16.267479999999999</v>
      </c>
      <c r="AB15" s="17">
        <v>184.57220000000001</v>
      </c>
      <c r="AC15" s="17">
        <v>0.85021800000000003</v>
      </c>
      <c r="AD15" s="17">
        <v>5.7664030000000004</v>
      </c>
      <c r="AE15" s="17">
        <v>0.496726</v>
      </c>
      <c r="AF15" s="17">
        <v>257.09649999999999</v>
      </c>
      <c r="AG15" s="17">
        <v>0.97913700000000004</v>
      </c>
      <c r="AH15" s="17">
        <v>28.53633</v>
      </c>
      <c r="AI15" s="17">
        <v>1.2369079999999999</v>
      </c>
    </row>
    <row r="16" spans="2:58">
      <c r="B16" s="3" t="s">
        <v>33</v>
      </c>
      <c r="G16" s="3" t="s">
        <v>282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>
      <c r="G18" s="8"/>
      <c r="V18" s="2"/>
      <c r="W18" s="2"/>
      <c r="X18" s="2"/>
    </row>
    <row r="19" spans="2:35" s="1" customFormat="1">
      <c r="G19" s="8"/>
      <c r="V19" s="2"/>
      <c r="W19" s="2"/>
      <c r="X19" s="2"/>
    </row>
    <row r="20" spans="2:35" s="1" customFormat="1" ht="14" thickBot="1">
      <c r="B20" s="4"/>
      <c r="C20" s="4"/>
      <c r="D20" s="4"/>
      <c r="E20" s="4"/>
      <c r="F20" s="4"/>
      <c r="G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s="1" customFormat="1" ht="15">
      <c r="B21" s="18" t="s">
        <v>0</v>
      </c>
      <c r="C21" s="18"/>
      <c r="D21" s="18"/>
      <c r="E21" s="18"/>
      <c r="G21" s="18" t="s">
        <v>283</v>
      </c>
      <c r="H21" s="18"/>
      <c r="I21" s="18"/>
      <c r="J21" s="18"/>
      <c r="K21" s="18"/>
      <c r="L21" s="1" t="s">
        <v>2</v>
      </c>
      <c r="V21" s="2" t="s">
        <v>3</v>
      </c>
      <c r="W21" s="2"/>
      <c r="X21" s="2"/>
    </row>
    <row r="22" spans="2:35" s="1" customFormat="1" ht="20.25" customHeight="1" thickBot="1">
      <c r="B22" s="4" t="s">
        <v>284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s="1" customFormat="1" ht="17">
      <c r="B23" s="8"/>
      <c r="C23" s="8" t="s">
        <v>5</v>
      </c>
      <c r="D23" s="8"/>
      <c r="E23" s="8"/>
      <c r="F23" s="8"/>
      <c r="G23" s="8" t="s">
        <v>6</v>
      </c>
      <c r="H23" s="8" t="s">
        <v>7</v>
      </c>
      <c r="I23" s="8" t="s">
        <v>8</v>
      </c>
      <c r="J23" s="8" t="s">
        <v>7</v>
      </c>
      <c r="K23" s="8" t="s">
        <v>9</v>
      </c>
      <c r="L23" s="8" t="s">
        <v>7</v>
      </c>
      <c r="M23" s="8" t="s">
        <v>10</v>
      </c>
      <c r="N23" s="8" t="s">
        <v>7</v>
      </c>
      <c r="O23" s="8" t="s">
        <v>11</v>
      </c>
      <c r="P23" s="8" t="s">
        <v>7</v>
      </c>
      <c r="Q23" s="9" t="s">
        <v>12</v>
      </c>
      <c r="R23" s="8" t="s">
        <v>7</v>
      </c>
      <c r="S23" s="8" t="s">
        <v>13</v>
      </c>
      <c r="T23" s="8" t="s">
        <v>14</v>
      </c>
      <c r="U23" s="8" t="s">
        <v>7</v>
      </c>
      <c r="V23" s="10" t="s">
        <v>15</v>
      </c>
      <c r="W23" s="8" t="s">
        <v>7</v>
      </c>
      <c r="X23" s="10" t="s">
        <v>16</v>
      </c>
      <c r="Y23" s="8" t="s">
        <v>17</v>
      </c>
      <c r="Z23" s="8" t="s">
        <v>18</v>
      </c>
      <c r="AA23" s="8" t="s">
        <v>7</v>
      </c>
      <c r="AB23" s="8" t="s">
        <v>19</v>
      </c>
      <c r="AC23" s="8" t="s">
        <v>7</v>
      </c>
      <c r="AD23" s="8" t="s">
        <v>9</v>
      </c>
      <c r="AE23" s="8" t="s">
        <v>7</v>
      </c>
      <c r="AF23" s="8" t="s">
        <v>10</v>
      </c>
      <c r="AG23" s="8" t="s">
        <v>7</v>
      </c>
      <c r="AH23" s="8" t="s">
        <v>11</v>
      </c>
      <c r="AI23" s="8" t="s">
        <v>7</v>
      </c>
    </row>
    <row r="24" spans="2:35" s="1" customFormat="1" ht="16" thickBot="1">
      <c r="B24" s="11"/>
      <c r="C24" s="11" t="s">
        <v>20</v>
      </c>
      <c r="D24" s="11"/>
      <c r="E24" s="11"/>
      <c r="F24" s="11"/>
      <c r="G24" s="11" t="s">
        <v>21</v>
      </c>
      <c r="H24" s="11" t="s">
        <v>21</v>
      </c>
      <c r="I24" s="11" t="s">
        <v>21</v>
      </c>
      <c r="J24" s="11" t="s">
        <v>21</v>
      </c>
      <c r="K24" s="11" t="s">
        <v>21</v>
      </c>
      <c r="L24" s="11" t="s">
        <v>21</v>
      </c>
      <c r="M24" s="11" t="s">
        <v>21</v>
      </c>
      <c r="N24" s="11" t="s">
        <v>21</v>
      </c>
      <c r="O24" s="11" t="s">
        <v>21</v>
      </c>
      <c r="P24" s="11" t="s">
        <v>21</v>
      </c>
      <c r="Q24" s="11"/>
      <c r="R24" s="11"/>
      <c r="S24" s="11"/>
      <c r="T24" s="11"/>
      <c r="U24" s="11"/>
      <c r="V24" s="12"/>
      <c r="W24" s="12"/>
      <c r="X24" s="12" t="s">
        <v>22</v>
      </c>
      <c r="Y24" s="11" t="s">
        <v>23</v>
      </c>
      <c r="Z24" s="11" t="s">
        <v>21</v>
      </c>
      <c r="AA24" s="11" t="s">
        <v>21</v>
      </c>
      <c r="AB24" s="11" t="s">
        <v>21</v>
      </c>
      <c r="AC24" s="11" t="s">
        <v>21</v>
      </c>
      <c r="AD24" s="11" t="s">
        <v>21</v>
      </c>
      <c r="AE24" s="11" t="s">
        <v>21</v>
      </c>
      <c r="AF24" s="11" t="s">
        <v>21</v>
      </c>
      <c r="AG24" s="11" t="s">
        <v>21</v>
      </c>
      <c r="AH24" s="11" t="s">
        <v>21</v>
      </c>
      <c r="AI24" s="11" t="s">
        <v>21</v>
      </c>
    </row>
    <row r="25" spans="2:35" s="1" customFormat="1">
      <c r="B25" s="19" t="s">
        <v>285</v>
      </c>
      <c r="C25" s="14">
        <v>0.6</v>
      </c>
      <c r="D25" s="8"/>
      <c r="E25" s="8"/>
      <c r="F25" s="8"/>
      <c r="G25" s="15">
        <v>450333.451</v>
      </c>
      <c r="H25" s="15">
        <v>1237.59582</v>
      </c>
      <c r="I25" s="15">
        <v>20997.552759999999</v>
      </c>
      <c r="J25" s="15">
        <v>34.589915840000003</v>
      </c>
      <c r="K25" s="15">
        <v>116.18115400000001</v>
      </c>
      <c r="L25" s="15">
        <v>3.9950246599999999</v>
      </c>
      <c r="M25" s="15">
        <v>35.162765739999998</v>
      </c>
      <c r="N25" s="15">
        <v>5.5765166700000002</v>
      </c>
      <c r="O25" s="15">
        <v>279.66373770000001</v>
      </c>
      <c r="P25" s="15">
        <v>4.0557930779999998</v>
      </c>
      <c r="Q25" s="15">
        <v>1.0027352</v>
      </c>
      <c r="R25" s="15">
        <v>1.1850999999999999E-3</v>
      </c>
      <c r="S25" s="15">
        <v>84</v>
      </c>
      <c r="T25" s="15">
        <v>21.446949350000001</v>
      </c>
      <c r="U25" s="15">
        <v>6.8717890000000004E-2</v>
      </c>
      <c r="V25" s="15">
        <v>3.0999999999999999E-3</v>
      </c>
      <c r="W25" s="15">
        <v>8.9999999999999998E-4</v>
      </c>
      <c r="X25" s="15">
        <v>58</v>
      </c>
      <c r="Y25" s="15" t="s">
        <v>25</v>
      </c>
      <c r="Z25" s="15">
        <v>5420.9669999999996</v>
      </c>
      <c r="AA25" s="15">
        <v>15.938750000000001</v>
      </c>
      <c r="AB25" s="15">
        <v>184.87029999999999</v>
      </c>
      <c r="AC25" s="15">
        <v>1.014554</v>
      </c>
      <c r="AD25" s="15">
        <v>6.4013179999999998</v>
      </c>
      <c r="AE25" s="15">
        <v>0.53288000000000002</v>
      </c>
      <c r="AF25" s="15">
        <v>256.923</v>
      </c>
      <c r="AG25" s="15">
        <v>1.1207819999999999</v>
      </c>
      <c r="AH25" s="15">
        <v>26.420349999999999</v>
      </c>
      <c r="AI25" s="15">
        <v>1.1821410000000001</v>
      </c>
    </row>
    <row r="26" spans="2:35" s="1" customFormat="1">
      <c r="B26" s="13" t="s">
        <v>286</v>
      </c>
      <c r="C26" s="14">
        <v>0.6</v>
      </c>
      <c r="D26" s="8"/>
      <c r="E26" s="8"/>
      <c r="F26" s="8"/>
      <c r="G26" s="15">
        <v>299097.22399999999</v>
      </c>
      <c r="H26" s="15">
        <v>915.82181070000001</v>
      </c>
      <c r="I26" s="15">
        <v>14070.61944</v>
      </c>
      <c r="J26" s="15">
        <v>28.37734318</v>
      </c>
      <c r="K26" s="15">
        <v>78.894862029999999</v>
      </c>
      <c r="L26" s="15">
        <v>2.5371019000000001</v>
      </c>
      <c r="M26" s="15">
        <v>63.155980280000001</v>
      </c>
      <c r="N26" s="15">
        <v>5.6946321429999998</v>
      </c>
      <c r="O26" s="15">
        <v>156.32280019999999</v>
      </c>
      <c r="P26" s="15">
        <v>3.0093869839999998</v>
      </c>
      <c r="Q26" s="15">
        <v>1.002497</v>
      </c>
      <c r="R26" s="15">
        <v>1.1757E-3</v>
      </c>
      <c r="S26" s="15">
        <v>87</v>
      </c>
      <c r="T26" s="15">
        <v>21.256862600000002</v>
      </c>
      <c r="U26" s="15">
        <v>7.7937529000000005E-2</v>
      </c>
      <c r="V26" s="15">
        <v>8.3000000000000001E-3</v>
      </c>
      <c r="W26" s="15">
        <v>1.4E-3</v>
      </c>
      <c r="X26" s="15">
        <v>58</v>
      </c>
      <c r="Y26" s="15" t="s">
        <v>25</v>
      </c>
      <c r="Z26" s="15">
        <v>5413.5820000000003</v>
      </c>
      <c r="AA26" s="15">
        <v>14.496549999999999</v>
      </c>
      <c r="AB26" s="15">
        <v>184.91139999999999</v>
      </c>
      <c r="AC26" s="15">
        <v>0.93896000000000002</v>
      </c>
      <c r="AD26" s="15">
        <v>6.4445220000000001</v>
      </c>
      <c r="AE26" s="15">
        <v>0.48081800000000002</v>
      </c>
      <c r="AF26" s="15">
        <v>256.87630000000001</v>
      </c>
      <c r="AG26" s="15">
        <v>1.1753910000000001</v>
      </c>
      <c r="AH26" s="15">
        <v>27.094539999999999</v>
      </c>
      <c r="AI26" s="15">
        <v>1.026292</v>
      </c>
    </row>
    <row r="27" spans="2:35" s="1" customFormat="1">
      <c r="B27" s="13" t="s">
        <v>287</v>
      </c>
      <c r="C27" s="14">
        <v>0.6</v>
      </c>
      <c r="D27" s="8"/>
      <c r="E27" s="8"/>
      <c r="F27" s="8"/>
      <c r="G27" s="15">
        <v>112062.194</v>
      </c>
      <c r="H27" s="15">
        <v>617.80500050000001</v>
      </c>
      <c r="I27" s="15">
        <v>5212.1014880000002</v>
      </c>
      <c r="J27" s="15">
        <v>12.617958160000001</v>
      </c>
      <c r="K27" s="15">
        <v>28.768440909999999</v>
      </c>
      <c r="L27" s="15">
        <v>2.016073483</v>
      </c>
      <c r="M27" s="15">
        <v>4.764085014</v>
      </c>
      <c r="N27" s="15">
        <v>5.5891988330000002</v>
      </c>
      <c r="O27" s="15">
        <v>34.625745160000001</v>
      </c>
      <c r="P27" s="15">
        <v>2.0570927399999999</v>
      </c>
      <c r="Q27" s="15">
        <v>1.0022589</v>
      </c>
      <c r="R27" s="15">
        <v>1.1663999999999999E-3</v>
      </c>
      <c r="S27" s="15">
        <v>92</v>
      </c>
      <c r="T27" s="15">
        <v>21.50038606</v>
      </c>
      <c r="U27" s="15">
        <v>0.12945752099999999</v>
      </c>
      <c r="V27" s="15">
        <v>1.6999999999999999E-3</v>
      </c>
      <c r="W27" s="15">
        <v>3.7000000000000002E-3</v>
      </c>
      <c r="X27" s="15">
        <v>58</v>
      </c>
      <c r="Y27" s="15" t="s">
        <v>25</v>
      </c>
      <c r="Z27" s="15">
        <v>5406.2030000000004</v>
      </c>
      <c r="AA27" s="15">
        <v>16.50423</v>
      </c>
      <c r="AB27" s="15">
        <v>184.95249999999999</v>
      </c>
      <c r="AC27" s="15">
        <v>0.87818399999999996</v>
      </c>
      <c r="AD27" s="15">
        <v>6.4876969999999998</v>
      </c>
      <c r="AE27" s="15">
        <v>0.54327599999999998</v>
      </c>
      <c r="AF27" s="15">
        <v>256.8297</v>
      </c>
      <c r="AG27" s="15">
        <v>1.235336</v>
      </c>
      <c r="AH27" s="15">
        <v>27.768280000000001</v>
      </c>
      <c r="AI27" s="15">
        <v>1.113769</v>
      </c>
    </row>
    <row r="28" spans="2:35" s="1" customFormat="1">
      <c r="B28" s="13" t="s">
        <v>288</v>
      </c>
      <c r="C28" s="14">
        <v>0.6</v>
      </c>
      <c r="D28" s="8"/>
      <c r="E28" s="8"/>
      <c r="F28" s="8"/>
      <c r="G28" s="15">
        <v>163118.61600000001</v>
      </c>
      <c r="H28" s="15">
        <v>667.21139659999994</v>
      </c>
      <c r="I28" s="15">
        <v>7589.4997020000001</v>
      </c>
      <c r="J28" s="15">
        <v>17.422977469999999</v>
      </c>
      <c r="K28" s="15">
        <v>37.03014194</v>
      </c>
      <c r="L28" s="15">
        <v>2.140600294</v>
      </c>
      <c r="M28" s="15">
        <v>16.020376160000001</v>
      </c>
      <c r="N28" s="15">
        <v>4.8764871379999999</v>
      </c>
      <c r="O28" s="15">
        <v>25.589761769999999</v>
      </c>
      <c r="P28" s="15">
        <v>2.2177943660000001</v>
      </c>
      <c r="Q28" s="15">
        <v>1.0020207000000001</v>
      </c>
      <c r="R28" s="15">
        <v>1.157E-3</v>
      </c>
      <c r="S28" s="15">
        <v>96</v>
      </c>
      <c r="T28" s="15">
        <v>21.492670440000001</v>
      </c>
      <c r="U28" s="15">
        <v>0.100811889</v>
      </c>
      <c r="V28" s="15">
        <v>3.8999999999999998E-3</v>
      </c>
      <c r="W28" s="15">
        <v>2.2000000000000001E-3</v>
      </c>
      <c r="X28" s="15">
        <v>58</v>
      </c>
      <c r="Y28" s="15" t="s">
        <v>25</v>
      </c>
      <c r="Z28" s="15">
        <v>5384.8180000000002</v>
      </c>
      <c r="AA28" s="15">
        <v>16.507529999999999</v>
      </c>
      <c r="AB28" s="15">
        <v>185.03399999999999</v>
      </c>
      <c r="AC28" s="15">
        <v>0.81365200000000004</v>
      </c>
      <c r="AD28" s="15">
        <v>6.5603420000000003</v>
      </c>
      <c r="AE28" s="15">
        <v>0.54568399999999995</v>
      </c>
      <c r="AF28" s="15">
        <v>257.0265</v>
      </c>
      <c r="AG28" s="15">
        <v>1.0235700000000001</v>
      </c>
      <c r="AH28" s="15">
        <v>27.527200000000001</v>
      </c>
      <c r="AI28" s="15">
        <v>1.102854</v>
      </c>
    </row>
    <row r="29" spans="2:35" s="1" customFormat="1">
      <c r="B29" s="13" t="s">
        <v>289</v>
      </c>
      <c r="C29" s="14">
        <v>0.6</v>
      </c>
      <c r="D29" s="8"/>
      <c r="E29" s="8"/>
      <c r="F29" s="8"/>
      <c r="G29" s="15">
        <v>35421.535400000001</v>
      </c>
      <c r="H29" s="15">
        <v>511.55257289999997</v>
      </c>
      <c r="I29" s="15">
        <v>1649.5631699999999</v>
      </c>
      <c r="J29" s="15">
        <v>7.0231034709999998</v>
      </c>
      <c r="K29" s="15">
        <v>12.05727864</v>
      </c>
      <c r="L29" s="15">
        <v>1.3043931310000001</v>
      </c>
      <c r="M29" s="15">
        <v>1.7599839340000001</v>
      </c>
      <c r="N29" s="15">
        <v>5.1014622110000003</v>
      </c>
      <c r="O29" s="15">
        <v>11.82369914</v>
      </c>
      <c r="P29" s="15">
        <v>1.707962634</v>
      </c>
      <c r="Q29" s="15">
        <v>1.0017826000000001</v>
      </c>
      <c r="R29" s="15">
        <v>1.1477E-3</v>
      </c>
      <c r="S29" s="15">
        <v>91</v>
      </c>
      <c r="T29" s="15">
        <v>21.47328216</v>
      </c>
      <c r="U29" s="15">
        <v>0.32330937799999998</v>
      </c>
      <c r="V29" s="15">
        <v>2E-3</v>
      </c>
      <c r="W29" s="15">
        <v>1.0699999999999999E-2</v>
      </c>
      <c r="X29" s="15">
        <v>58</v>
      </c>
      <c r="Y29" s="15" t="s">
        <v>25</v>
      </c>
      <c r="Z29" s="15">
        <v>5370.51</v>
      </c>
      <c r="AA29" s="15">
        <v>14.166259999999999</v>
      </c>
      <c r="AB29" s="15">
        <v>185.0752</v>
      </c>
      <c r="AC29" s="15">
        <v>0.81382500000000002</v>
      </c>
      <c r="AD29" s="15">
        <v>6.5904090000000002</v>
      </c>
      <c r="AE29" s="15">
        <v>0.48095300000000002</v>
      </c>
      <c r="AF29" s="15">
        <v>256.27550000000002</v>
      </c>
      <c r="AG29" s="15">
        <v>0.88491500000000001</v>
      </c>
      <c r="AH29" s="15">
        <v>26.591000000000001</v>
      </c>
      <c r="AI29" s="15">
        <v>0.95557400000000003</v>
      </c>
    </row>
    <row r="30" spans="2:35" s="1" customFormat="1">
      <c r="B30" s="13" t="s">
        <v>290</v>
      </c>
      <c r="C30" s="14">
        <v>0.6</v>
      </c>
      <c r="D30" s="8"/>
      <c r="E30" s="8"/>
      <c r="F30" s="8"/>
      <c r="G30" s="15">
        <v>106949.692</v>
      </c>
      <c r="H30" s="15">
        <v>627.69619720000003</v>
      </c>
      <c r="I30" s="15">
        <v>5027.5180540000001</v>
      </c>
      <c r="J30" s="15">
        <v>12.443004549999999</v>
      </c>
      <c r="K30" s="15">
        <v>22.107363540000001</v>
      </c>
      <c r="L30" s="15">
        <v>1.911260135</v>
      </c>
      <c r="M30" s="15">
        <v>9.2976244979999993</v>
      </c>
      <c r="N30" s="15">
        <v>4.7262929920000003</v>
      </c>
      <c r="O30" s="15">
        <v>21.010033849999999</v>
      </c>
      <c r="P30" s="15">
        <v>2.0913999539999999</v>
      </c>
      <c r="Q30" s="15">
        <v>1.0015444</v>
      </c>
      <c r="R30" s="15">
        <v>1.1383000000000001E-3</v>
      </c>
      <c r="S30" s="15">
        <v>94</v>
      </c>
      <c r="T30" s="15">
        <v>21.272860869999999</v>
      </c>
      <c r="U30" s="15">
        <v>0.13549929499999999</v>
      </c>
      <c r="V30" s="15">
        <v>3.4399999999999999E-3</v>
      </c>
      <c r="W30" s="15">
        <v>3.2499999999999999E-3</v>
      </c>
      <c r="X30" s="15">
        <v>58</v>
      </c>
      <c r="Y30" s="15" t="s">
        <v>25</v>
      </c>
      <c r="Z30" s="15">
        <v>5356.2309999999998</v>
      </c>
      <c r="AA30" s="15">
        <v>15.17456</v>
      </c>
      <c r="AB30" s="15">
        <v>185.1163</v>
      </c>
      <c r="AC30" s="15">
        <v>0.83651200000000003</v>
      </c>
      <c r="AD30" s="15">
        <v>6.6204150000000004</v>
      </c>
      <c r="AE30" s="15">
        <v>0.53082700000000005</v>
      </c>
      <c r="AF30" s="15">
        <v>257.52390000000003</v>
      </c>
      <c r="AG30" s="15">
        <v>0.95611699999999999</v>
      </c>
      <c r="AH30" s="15">
        <v>25.65671</v>
      </c>
      <c r="AI30" s="15">
        <v>1.03508</v>
      </c>
    </row>
    <row r="31" spans="2:35" s="1" customFormat="1">
      <c r="B31" s="13" t="s">
        <v>291</v>
      </c>
      <c r="C31" s="14">
        <v>0.6</v>
      </c>
      <c r="D31" s="8"/>
      <c r="E31" s="8"/>
      <c r="F31" s="8"/>
      <c r="G31" s="15">
        <v>68706.460300000006</v>
      </c>
      <c r="H31" s="15">
        <v>651.61781780000001</v>
      </c>
      <c r="I31" s="15">
        <v>3234.7269500000002</v>
      </c>
      <c r="J31" s="15">
        <v>10.702015299999999</v>
      </c>
      <c r="K31" s="15">
        <v>19.006773500000001</v>
      </c>
      <c r="L31" s="15">
        <v>1.6132146999999999</v>
      </c>
      <c r="M31" s="15">
        <v>17.680788079999999</v>
      </c>
      <c r="N31" s="15">
        <v>5.2560491499999999</v>
      </c>
      <c r="O31" s="15">
        <v>27.540719930000002</v>
      </c>
      <c r="P31" s="15">
        <v>2.172994922</v>
      </c>
      <c r="Q31" s="15">
        <v>1.0013061999999999</v>
      </c>
      <c r="R31" s="15">
        <v>1.129E-3</v>
      </c>
      <c r="S31" s="15">
        <v>89</v>
      </c>
      <c r="T31" s="15">
        <v>21.240265829999998</v>
      </c>
      <c r="U31" s="15">
        <v>0.21334983099999999</v>
      </c>
      <c r="V31" s="15">
        <v>1.0200000000000001E-2</v>
      </c>
      <c r="W31" s="15">
        <v>5.5999999999999999E-3</v>
      </c>
      <c r="X31" s="15">
        <v>58</v>
      </c>
      <c r="Y31" s="15" t="s">
        <v>25</v>
      </c>
      <c r="Z31" s="15">
        <v>5316.3469999999998</v>
      </c>
      <c r="AA31" s="15">
        <v>16.346119999999999</v>
      </c>
      <c r="AB31" s="15">
        <v>185.1978</v>
      </c>
      <c r="AC31" s="15">
        <v>0.93995399999999996</v>
      </c>
      <c r="AD31" s="15">
        <v>6.4908549999999998</v>
      </c>
      <c r="AE31" s="15">
        <v>0.53286100000000003</v>
      </c>
      <c r="AF31" s="15">
        <v>257.68599999999998</v>
      </c>
      <c r="AG31" s="15">
        <v>0.96801999999999999</v>
      </c>
      <c r="AH31" s="15">
        <v>24.899380000000001</v>
      </c>
      <c r="AI31" s="15">
        <v>1.0235300000000001</v>
      </c>
    </row>
    <row r="32" spans="2:35" s="1" customFormat="1" ht="14" thickBot="1">
      <c r="B32" s="11" t="s">
        <v>292</v>
      </c>
      <c r="C32" s="16">
        <v>0.6</v>
      </c>
      <c r="D32" s="11"/>
      <c r="E32" s="11"/>
      <c r="F32" s="11"/>
      <c r="G32" s="17">
        <v>128538.68399999999</v>
      </c>
      <c r="H32" s="17">
        <v>717.0305889</v>
      </c>
      <c r="I32" s="17">
        <v>5832.4652640000004</v>
      </c>
      <c r="J32" s="17">
        <v>13.71186816</v>
      </c>
      <c r="K32" s="17">
        <v>20.609868909999999</v>
      </c>
      <c r="L32" s="17">
        <v>2.094538628</v>
      </c>
      <c r="M32" s="17">
        <v>9.3680728339999995</v>
      </c>
      <c r="N32" s="17">
        <v>4.6507879000000001</v>
      </c>
      <c r="O32" s="17">
        <v>21.325928820000001</v>
      </c>
      <c r="P32" s="17">
        <v>2.383379793</v>
      </c>
      <c r="Q32" s="17">
        <v>1.0010680999999999</v>
      </c>
      <c r="R32" s="17">
        <v>1.1195999999999999E-3</v>
      </c>
      <c r="S32" s="17">
        <v>95</v>
      </c>
      <c r="T32" s="17">
        <v>22.038482569999999</v>
      </c>
      <c r="U32" s="17">
        <v>0.13340967000000001</v>
      </c>
      <c r="V32" s="17">
        <v>3.0000000000000001E-3</v>
      </c>
      <c r="W32" s="17">
        <v>2.8E-3</v>
      </c>
      <c r="X32" s="17">
        <v>58</v>
      </c>
      <c r="Y32" s="17" t="s">
        <v>25</v>
      </c>
      <c r="Z32" s="17">
        <v>5290.2420000000002</v>
      </c>
      <c r="AA32" s="17">
        <v>18.557490000000001</v>
      </c>
      <c r="AB32" s="17">
        <v>185.2389</v>
      </c>
      <c r="AC32" s="17">
        <v>1.015682</v>
      </c>
      <c r="AD32" s="17">
        <v>6.3281689999999999</v>
      </c>
      <c r="AE32" s="17">
        <v>0.48081200000000002</v>
      </c>
      <c r="AF32" s="17">
        <v>257.59780000000001</v>
      </c>
      <c r="AG32" s="17">
        <v>0.92116900000000002</v>
      </c>
      <c r="AH32" s="17">
        <v>25.079789999999999</v>
      </c>
      <c r="AI32" s="17">
        <v>0.88500500000000004</v>
      </c>
    </row>
    <row r="33" spans="2:35" s="1" customFormat="1">
      <c r="B33" s="3" t="s">
        <v>33</v>
      </c>
      <c r="G33" s="3" t="s">
        <v>293</v>
      </c>
      <c r="V33" s="2"/>
      <c r="W33" s="2"/>
      <c r="X33" s="2"/>
    </row>
    <row r="34" spans="2:35" s="1" customFormat="1">
      <c r="G34" s="8"/>
      <c r="V34" s="2"/>
      <c r="W34" s="2"/>
      <c r="X34" s="2"/>
    </row>
    <row r="35" spans="2:35" s="1" customFormat="1">
      <c r="G35" s="8"/>
      <c r="V35" s="2"/>
      <c r="W35" s="2"/>
      <c r="X35" s="2"/>
    </row>
    <row r="36" spans="2:35" s="1" customFormat="1">
      <c r="B36" s="20"/>
      <c r="C36" s="20"/>
      <c r="D36" s="20"/>
      <c r="E36" s="20"/>
      <c r="F36" s="20"/>
      <c r="G36" s="1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5" s="1" customFormat="1" ht="14" thickBot="1">
      <c r="B37" s="4"/>
      <c r="C37" s="4"/>
      <c r="D37" s="4"/>
      <c r="E37" s="4"/>
      <c r="F37" s="4"/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s="1" customFormat="1" ht="15">
      <c r="B38" s="18" t="s">
        <v>0</v>
      </c>
      <c r="C38" s="18"/>
      <c r="D38" s="18"/>
      <c r="E38" s="18"/>
      <c r="G38" s="18" t="s">
        <v>294</v>
      </c>
      <c r="H38" s="18"/>
      <c r="I38" s="18"/>
      <c r="J38" s="18"/>
      <c r="K38" s="18"/>
      <c r="L38" s="1" t="s">
        <v>2</v>
      </c>
      <c r="V38" s="2" t="s">
        <v>3</v>
      </c>
      <c r="W38" s="2"/>
      <c r="X38" s="2"/>
    </row>
    <row r="39" spans="2:35" s="1" customFormat="1" ht="19.5" customHeight="1" thickBot="1">
      <c r="B39" s="4" t="s">
        <v>295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s="1" customFormat="1" ht="17">
      <c r="B40" s="8"/>
      <c r="C40" s="8" t="s">
        <v>5</v>
      </c>
      <c r="D40" s="8"/>
      <c r="E40" s="8"/>
      <c r="F40" s="8"/>
      <c r="G40" s="8" t="s">
        <v>6</v>
      </c>
      <c r="H40" s="8" t="s">
        <v>7</v>
      </c>
      <c r="I40" s="8" t="s">
        <v>8</v>
      </c>
      <c r="J40" s="8" t="s">
        <v>7</v>
      </c>
      <c r="K40" s="8" t="s">
        <v>9</v>
      </c>
      <c r="L40" s="8" t="s">
        <v>7</v>
      </c>
      <c r="M40" s="8" t="s">
        <v>10</v>
      </c>
      <c r="N40" s="8" t="s">
        <v>7</v>
      </c>
      <c r="O40" s="8" t="s">
        <v>11</v>
      </c>
      <c r="P40" s="8" t="s">
        <v>7</v>
      </c>
      <c r="Q40" s="9" t="s">
        <v>12</v>
      </c>
      <c r="R40" s="8" t="s">
        <v>7</v>
      </c>
      <c r="S40" s="8" t="s">
        <v>13</v>
      </c>
      <c r="T40" s="8" t="s">
        <v>14</v>
      </c>
      <c r="U40" s="8" t="s">
        <v>7</v>
      </c>
      <c r="V40" s="10" t="s">
        <v>15</v>
      </c>
      <c r="W40" s="8" t="s">
        <v>7</v>
      </c>
      <c r="X40" s="10" t="s">
        <v>16</v>
      </c>
      <c r="Y40" s="8" t="s">
        <v>17</v>
      </c>
      <c r="Z40" s="8" t="s">
        <v>18</v>
      </c>
      <c r="AA40" s="8" t="s">
        <v>7</v>
      </c>
      <c r="AB40" s="8" t="s">
        <v>19</v>
      </c>
      <c r="AC40" s="8" t="s">
        <v>7</v>
      </c>
      <c r="AD40" s="8" t="s">
        <v>9</v>
      </c>
      <c r="AE40" s="8" t="s">
        <v>7</v>
      </c>
      <c r="AF40" s="8" t="s">
        <v>10</v>
      </c>
      <c r="AG40" s="8" t="s">
        <v>7</v>
      </c>
      <c r="AH40" s="8" t="s">
        <v>11</v>
      </c>
      <c r="AI40" s="8" t="s">
        <v>7</v>
      </c>
    </row>
    <row r="41" spans="2:35" s="1" customFormat="1" ht="16" thickBot="1">
      <c r="B41" s="11"/>
      <c r="C41" s="11" t="s">
        <v>20</v>
      </c>
      <c r="D41" s="11"/>
      <c r="E41" s="11"/>
      <c r="F41" s="11"/>
      <c r="G41" s="11" t="s">
        <v>21</v>
      </c>
      <c r="H41" s="11" t="s">
        <v>21</v>
      </c>
      <c r="I41" s="11" t="s">
        <v>21</v>
      </c>
      <c r="J41" s="11" t="s">
        <v>21</v>
      </c>
      <c r="K41" s="11" t="s">
        <v>21</v>
      </c>
      <c r="L41" s="11" t="s">
        <v>21</v>
      </c>
      <c r="M41" s="11" t="s">
        <v>21</v>
      </c>
      <c r="N41" s="11" t="s">
        <v>21</v>
      </c>
      <c r="O41" s="11" t="s">
        <v>21</v>
      </c>
      <c r="P41" s="11" t="s">
        <v>21</v>
      </c>
      <c r="Q41" s="11"/>
      <c r="R41" s="11"/>
      <c r="S41" s="11"/>
      <c r="T41" s="11"/>
      <c r="U41" s="11"/>
      <c r="V41" s="12"/>
      <c r="W41" s="12"/>
      <c r="X41" s="12" t="s">
        <v>22</v>
      </c>
      <c r="Y41" s="11" t="s">
        <v>23</v>
      </c>
      <c r="Z41" s="11" t="s">
        <v>21</v>
      </c>
      <c r="AA41" s="11" t="s">
        <v>21</v>
      </c>
      <c r="AB41" s="11" t="s">
        <v>21</v>
      </c>
      <c r="AC41" s="11" t="s">
        <v>21</v>
      </c>
      <c r="AD41" s="11" t="s">
        <v>21</v>
      </c>
      <c r="AE41" s="11" t="s">
        <v>21</v>
      </c>
      <c r="AF41" s="11" t="s">
        <v>21</v>
      </c>
      <c r="AG41" s="11" t="s">
        <v>21</v>
      </c>
      <c r="AH41" s="11" t="s">
        <v>21</v>
      </c>
      <c r="AI41" s="11" t="s">
        <v>21</v>
      </c>
    </row>
    <row r="42" spans="2:35" s="1" customFormat="1">
      <c r="B42" s="19" t="s">
        <v>296</v>
      </c>
      <c r="C42" s="14">
        <v>0.6</v>
      </c>
      <c r="D42" s="8"/>
      <c r="E42" s="8"/>
      <c r="F42" s="8"/>
      <c r="G42" s="15">
        <v>128393.323</v>
      </c>
      <c r="H42" s="15">
        <v>646.39064350000001</v>
      </c>
      <c r="I42" s="15">
        <v>6027.9128810000002</v>
      </c>
      <c r="J42" s="15">
        <v>15.55902955</v>
      </c>
      <c r="K42" s="15">
        <v>30.714466850000001</v>
      </c>
      <c r="L42" s="15">
        <v>2.104221023</v>
      </c>
      <c r="M42" s="15">
        <v>20.813478100000001</v>
      </c>
      <c r="N42" s="15">
        <v>5.3878284809999997</v>
      </c>
      <c r="O42" s="15">
        <v>40.787605489999997</v>
      </c>
      <c r="P42" s="15">
        <v>2.1497638569999999</v>
      </c>
      <c r="Q42" s="15">
        <v>1.001144</v>
      </c>
      <c r="R42" s="15">
        <v>1.111E-3</v>
      </c>
      <c r="S42" s="15">
        <v>91</v>
      </c>
      <c r="T42" s="15">
        <v>21.299797309999999</v>
      </c>
      <c r="U42" s="15">
        <v>0.120505213</v>
      </c>
      <c r="V42" s="15">
        <v>6.4000000000000003E-3</v>
      </c>
      <c r="W42" s="15">
        <v>3.0999999999999999E-3</v>
      </c>
      <c r="X42" s="15">
        <v>58</v>
      </c>
      <c r="Y42" s="15" t="s">
        <v>25</v>
      </c>
      <c r="Z42" s="15">
        <v>5330.0050000000001</v>
      </c>
      <c r="AA42" s="15">
        <v>19.5379</v>
      </c>
      <c r="AB42" s="15">
        <v>186.31290000000001</v>
      </c>
      <c r="AC42" s="15">
        <v>0.84955599999999998</v>
      </c>
      <c r="AD42" s="15">
        <v>5.4758680000000002</v>
      </c>
      <c r="AE42" s="15">
        <v>0.49637100000000001</v>
      </c>
      <c r="AF42" s="15">
        <v>258.29309999999998</v>
      </c>
      <c r="AG42" s="15">
        <v>1.0307280000000001</v>
      </c>
      <c r="AH42" s="15">
        <v>25.388719999999999</v>
      </c>
      <c r="AI42" s="15">
        <v>0.96788799999999997</v>
      </c>
    </row>
    <row r="43" spans="2:35" s="1" customFormat="1">
      <c r="B43" s="13" t="s">
        <v>297</v>
      </c>
      <c r="C43" s="14">
        <v>0.6</v>
      </c>
      <c r="D43" s="8"/>
      <c r="E43" s="8"/>
      <c r="F43" s="8"/>
      <c r="G43" s="15">
        <v>139431.60500000001</v>
      </c>
      <c r="H43" s="15">
        <v>704.47043780000001</v>
      </c>
      <c r="I43" s="15">
        <v>6558.2429249999996</v>
      </c>
      <c r="J43" s="15">
        <v>14.979096180000001</v>
      </c>
      <c r="K43" s="15">
        <v>41.456217049999999</v>
      </c>
      <c r="L43" s="15">
        <v>2.1055131399999998</v>
      </c>
      <c r="M43" s="15">
        <v>13.711754000000001</v>
      </c>
      <c r="N43" s="15">
        <v>4.9186530560000001</v>
      </c>
      <c r="O43" s="15">
        <v>86.25927763</v>
      </c>
      <c r="P43" s="15">
        <v>2.3411699939999999</v>
      </c>
      <c r="Q43" s="15">
        <v>1.0016962</v>
      </c>
      <c r="R43" s="15">
        <v>1.121E-3</v>
      </c>
      <c r="S43" s="15">
        <v>84</v>
      </c>
      <c r="T43" s="15">
        <v>21.260512420000001</v>
      </c>
      <c r="U43" s="15">
        <v>0.117883549</v>
      </c>
      <c r="V43" s="15">
        <v>3.8999999999999998E-3</v>
      </c>
      <c r="W43" s="15">
        <v>2.5999999999999999E-3</v>
      </c>
      <c r="X43" s="15">
        <v>58</v>
      </c>
      <c r="Y43" s="15" t="s">
        <v>25</v>
      </c>
      <c r="Z43" s="15">
        <v>5360.9449999999997</v>
      </c>
      <c r="AA43" s="15">
        <v>16.336600000000001</v>
      </c>
      <c r="AB43" s="15">
        <v>186.6781</v>
      </c>
      <c r="AC43" s="15">
        <v>0.88613200000000003</v>
      </c>
      <c r="AD43" s="15">
        <v>5.6195009999999996</v>
      </c>
      <c r="AE43" s="15">
        <v>0.45993800000000001</v>
      </c>
      <c r="AF43" s="15">
        <v>258.56150000000002</v>
      </c>
      <c r="AG43" s="15">
        <v>0.91924700000000004</v>
      </c>
      <c r="AH43" s="15">
        <v>25.438269999999999</v>
      </c>
      <c r="AI43" s="15">
        <v>0.92137999999999998</v>
      </c>
    </row>
    <row r="44" spans="2:35" s="1" customFormat="1">
      <c r="B44" s="13" t="s">
        <v>298</v>
      </c>
      <c r="C44" s="14">
        <v>0.6</v>
      </c>
      <c r="D44" s="8"/>
      <c r="E44" s="8"/>
      <c r="F44" s="8"/>
      <c r="G44" s="15">
        <v>59251.8194</v>
      </c>
      <c r="H44" s="15">
        <v>592.69475190000003</v>
      </c>
      <c r="I44" s="15">
        <v>2809.3579610000002</v>
      </c>
      <c r="J44" s="15">
        <v>9.9085050320000008</v>
      </c>
      <c r="K44" s="15">
        <v>19.290493739999999</v>
      </c>
      <c r="L44" s="15">
        <v>1.521774486</v>
      </c>
      <c r="M44" s="15">
        <v>37.562815729999997</v>
      </c>
      <c r="N44" s="15">
        <v>5.439387408</v>
      </c>
      <c r="O44" s="15">
        <v>32.366862140000002</v>
      </c>
      <c r="P44" s="15">
        <v>1.974887719</v>
      </c>
      <c r="Q44" s="15">
        <v>1.0028006</v>
      </c>
      <c r="R44" s="15">
        <v>1.1410999999999999E-3</v>
      </c>
      <c r="S44" s="15">
        <v>86</v>
      </c>
      <c r="T44" s="15">
        <v>21.09087564</v>
      </c>
      <c r="U44" s="15">
        <v>0.223701604</v>
      </c>
      <c r="V44" s="15">
        <v>2.4899999999999999E-2</v>
      </c>
      <c r="W44" s="15">
        <v>6.7000000000000002E-3</v>
      </c>
      <c r="X44" s="15">
        <v>58</v>
      </c>
      <c r="Y44" s="15" t="s">
        <v>25</v>
      </c>
      <c r="Z44" s="15">
        <v>5443.5389999999998</v>
      </c>
      <c r="AA44" s="15">
        <v>16.814360000000001</v>
      </c>
      <c r="AB44" s="15">
        <v>188.04140000000001</v>
      </c>
      <c r="AC44" s="15">
        <v>0.95172800000000002</v>
      </c>
      <c r="AD44" s="15">
        <v>5.8087600000000004</v>
      </c>
      <c r="AE44" s="15">
        <v>0.53422199999999997</v>
      </c>
      <c r="AF44" s="15">
        <v>259.27379999999999</v>
      </c>
      <c r="AG44" s="15">
        <v>1.0389330000000001</v>
      </c>
      <c r="AH44" s="15">
        <v>25.895869999999999</v>
      </c>
      <c r="AI44" s="15">
        <v>1.110349</v>
      </c>
    </row>
    <row r="45" spans="2:35" s="1" customFormat="1">
      <c r="B45" s="13" t="s">
        <v>299</v>
      </c>
      <c r="C45" s="14">
        <v>0.6</v>
      </c>
      <c r="D45" s="8"/>
      <c r="E45" s="8"/>
      <c r="F45" s="8"/>
      <c r="G45" s="15">
        <v>318388.63799999998</v>
      </c>
      <c r="H45" s="15">
        <v>734.5992033</v>
      </c>
      <c r="I45" s="15">
        <v>14993.344660000001</v>
      </c>
      <c r="J45" s="15">
        <v>24.961907060000001</v>
      </c>
      <c r="K45" s="15">
        <v>81.763186439999998</v>
      </c>
      <c r="L45" s="15">
        <v>2.8237237940000002</v>
      </c>
      <c r="M45" s="15">
        <v>109.5041123</v>
      </c>
      <c r="N45" s="15">
        <v>5.5618854840000003</v>
      </c>
      <c r="O45" s="15">
        <v>82.201399679999994</v>
      </c>
      <c r="P45" s="15">
        <v>2.3833692950000001</v>
      </c>
      <c r="Q45" s="15">
        <v>1.0033527</v>
      </c>
      <c r="R45" s="15">
        <v>1.1512E-3</v>
      </c>
      <c r="S45" s="15">
        <v>93</v>
      </c>
      <c r="T45" s="15">
        <v>21.235331080000002</v>
      </c>
      <c r="U45" s="15">
        <v>6.0418669000000001E-2</v>
      </c>
      <c r="V45" s="15">
        <v>1.3599999999999999E-2</v>
      </c>
      <c r="W45" s="15">
        <v>1.2999999999999999E-3</v>
      </c>
      <c r="X45" s="15">
        <v>58</v>
      </c>
      <c r="Y45" s="15" t="s">
        <v>25</v>
      </c>
      <c r="Z45" s="15">
        <v>5464.7579999999998</v>
      </c>
      <c r="AA45" s="15">
        <v>15.562860000000001</v>
      </c>
      <c r="AB45" s="15">
        <v>188.68709999999999</v>
      </c>
      <c r="AC45" s="15">
        <v>0.848549</v>
      </c>
      <c r="AD45" s="15">
        <v>5.7095760000000002</v>
      </c>
      <c r="AE45" s="15">
        <v>0.45711299999999999</v>
      </c>
      <c r="AF45" s="15">
        <v>259.45370000000003</v>
      </c>
      <c r="AG45" s="15">
        <v>0.95477599999999996</v>
      </c>
      <c r="AH45" s="15">
        <v>26.261060000000001</v>
      </c>
      <c r="AI45" s="15">
        <v>0.98997400000000002</v>
      </c>
    </row>
    <row r="46" spans="2:35" s="1" customFormat="1">
      <c r="B46" s="13" t="s">
        <v>300</v>
      </c>
      <c r="C46" s="14">
        <v>0.6</v>
      </c>
      <c r="D46" s="8"/>
      <c r="E46" s="8"/>
      <c r="F46" s="8"/>
      <c r="G46" s="15">
        <v>322272.66800000001</v>
      </c>
      <c r="H46" s="15">
        <v>668.02513439999996</v>
      </c>
      <c r="I46" s="15">
        <v>15185.14724</v>
      </c>
      <c r="J46" s="15">
        <v>29.034644270000001</v>
      </c>
      <c r="K46" s="15">
        <v>66.412055379999998</v>
      </c>
      <c r="L46" s="15">
        <v>3.1158891479999999</v>
      </c>
      <c r="M46" s="15">
        <v>68.936875470000004</v>
      </c>
      <c r="N46" s="15">
        <v>5.8443114280000001</v>
      </c>
      <c r="O46" s="15">
        <v>56.603474179999999</v>
      </c>
      <c r="P46" s="15">
        <v>2.1621852019999999</v>
      </c>
      <c r="Q46" s="15">
        <v>1.0039049</v>
      </c>
      <c r="R46" s="15">
        <v>1.1612E-3</v>
      </c>
      <c r="S46" s="15">
        <v>95</v>
      </c>
      <c r="T46" s="15">
        <v>21.222887230000001</v>
      </c>
      <c r="U46" s="15">
        <v>5.9849451999999997E-2</v>
      </c>
      <c r="V46" s="15">
        <v>8.3999999999999995E-3</v>
      </c>
      <c r="W46" s="15">
        <v>1.2999999999999999E-3</v>
      </c>
      <c r="X46" s="15">
        <v>58</v>
      </c>
      <c r="Y46" s="15" t="s">
        <v>25</v>
      </c>
      <c r="Z46" s="15">
        <v>5486.2250000000004</v>
      </c>
      <c r="AA46" s="15">
        <v>18.02918</v>
      </c>
      <c r="AB46" s="15">
        <v>189.34039999999999</v>
      </c>
      <c r="AC46" s="15">
        <v>0.94858600000000004</v>
      </c>
      <c r="AD46" s="15">
        <v>5.6092380000000004</v>
      </c>
      <c r="AE46" s="15">
        <v>0.48802099999999998</v>
      </c>
      <c r="AF46" s="15">
        <v>259.63560000000001</v>
      </c>
      <c r="AG46" s="15">
        <v>1.0990249999999999</v>
      </c>
      <c r="AH46" s="15">
        <v>26.630500000000001</v>
      </c>
      <c r="AI46" s="15">
        <v>1.1066830000000001</v>
      </c>
    </row>
    <row r="47" spans="2:35" s="1" customFormat="1">
      <c r="B47" s="13" t="s">
        <v>301</v>
      </c>
      <c r="C47" s="14">
        <v>0.6</v>
      </c>
      <c r="D47" s="8"/>
      <c r="E47" s="8"/>
      <c r="F47" s="8"/>
      <c r="G47" s="15">
        <v>428945.70699999999</v>
      </c>
      <c r="H47" s="15">
        <v>905.82808550000004</v>
      </c>
      <c r="I47" s="15">
        <v>20102.30314</v>
      </c>
      <c r="J47" s="15">
        <v>34.372882539999999</v>
      </c>
      <c r="K47" s="15">
        <v>108.1677997</v>
      </c>
      <c r="L47" s="15">
        <v>4.0786753869999997</v>
      </c>
      <c r="M47" s="15">
        <v>47.521824510000002</v>
      </c>
      <c r="N47" s="15">
        <v>6.3028196330000004</v>
      </c>
      <c r="O47" s="15">
        <v>118.43310959999999</v>
      </c>
      <c r="P47" s="15">
        <v>2.9313207600000002</v>
      </c>
      <c r="Q47" s="15">
        <v>1.0044571</v>
      </c>
      <c r="R47" s="15">
        <v>1.1712999999999999E-3</v>
      </c>
      <c r="S47" s="15">
        <v>92</v>
      </c>
      <c r="T47" s="15">
        <v>21.338137410000002</v>
      </c>
      <c r="U47" s="15">
        <v>5.7980309000000001E-2</v>
      </c>
      <c r="V47" s="15">
        <v>4.4000000000000003E-3</v>
      </c>
      <c r="W47" s="15">
        <v>1.1000000000000001E-3</v>
      </c>
      <c r="X47" s="15">
        <v>58</v>
      </c>
      <c r="Y47" s="15" t="s">
        <v>25</v>
      </c>
      <c r="Z47" s="15">
        <v>5539.82</v>
      </c>
      <c r="AA47" s="15">
        <v>18.569900000000001</v>
      </c>
      <c r="AB47" s="15">
        <v>190.655</v>
      </c>
      <c r="AC47" s="15">
        <v>0.95170399999999999</v>
      </c>
      <c r="AD47" s="15">
        <v>5.6955819999999999</v>
      </c>
      <c r="AE47" s="15">
        <v>0.51839299999999999</v>
      </c>
      <c r="AF47" s="15">
        <v>260.10469999999998</v>
      </c>
      <c r="AG47" s="15">
        <v>1.1921600000000001</v>
      </c>
      <c r="AH47" s="15">
        <v>27.07199</v>
      </c>
      <c r="AI47" s="15">
        <v>1.1103209999999999</v>
      </c>
    </row>
    <row r="48" spans="2:35" s="1" customFormat="1">
      <c r="B48" s="13" t="s">
        <v>302</v>
      </c>
      <c r="C48" s="14">
        <v>0.6</v>
      </c>
      <c r="D48" s="8"/>
      <c r="E48" s="8"/>
      <c r="F48" s="8"/>
      <c r="G48" s="15">
        <v>307708.19500000001</v>
      </c>
      <c r="H48" s="15">
        <v>849.28393010000002</v>
      </c>
      <c r="I48" s="15">
        <v>14559.35651</v>
      </c>
      <c r="J48" s="15">
        <v>24.922407140000001</v>
      </c>
      <c r="K48" s="15">
        <v>72.425112940000005</v>
      </c>
      <c r="L48" s="15">
        <v>2.9182325759999999</v>
      </c>
      <c r="M48" s="15">
        <v>139.10604140000001</v>
      </c>
      <c r="N48" s="15">
        <v>6.0908972659999998</v>
      </c>
      <c r="O48" s="15">
        <v>108.2441338</v>
      </c>
      <c r="P48" s="15">
        <v>2.7907707419999999</v>
      </c>
      <c r="Q48" s="15">
        <v>1.0050093</v>
      </c>
      <c r="R48" s="15">
        <v>1.1812999999999999E-3</v>
      </c>
      <c r="S48" s="15">
        <v>90</v>
      </c>
      <c r="T48" s="15">
        <v>21.134738670000001</v>
      </c>
      <c r="U48" s="15">
        <v>6.8640593999999999E-2</v>
      </c>
      <c r="V48" s="15">
        <v>1.78E-2</v>
      </c>
      <c r="W48" s="15">
        <v>1.4E-3</v>
      </c>
      <c r="X48" s="15">
        <v>58</v>
      </c>
      <c r="Y48" s="15" t="s">
        <v>25</v>
      </c>
      <c r="Z48" s="15">
        <v>5572.9269999999997</v>
      </c>
      <c r="AA48" s="15">
        <v>17.719830000000002</v>
      </c>
      <c r="AB48" s="15">
        <v>191.33920000000001</v>
      </c>
      <c r="AC48" s="15">
        <v>0.84853900000000004</v>
      </c>
      <c r="AD48" s="15">
        <v>5.8849900000000002</v>
      </c>
      <c r="AE48" s="15">
        <v>0.46136199999999999</v>
      </c>
      <c r="AF48" s="15">
        <v>260.40050000000002</v>
      </c>
      <c r="AG48" s="15">
        <v>1.069871</v>
      </c>
      <c r="AH48" s="15">
        <v>27.150449999999999</v>
      </c>
      <c r="AI48" s="15">
        <v>0.98996300000000004</v>
      </c>
    </row>
    <row r="49" spans="2:58" ht="14" thickBot="1">
      <c r="B49" s="11" t="s">
        <v>303</v>
      </c>
      <c r="C49" s="16">
        <v>0.6</v>
      </c>
      <c r="D49" s="11"/>
      <c r="E49" s="11"/>
      <c r="F49" s="11"/>
      <c r="G49" s="17">
        <v>266103.04700000002</v>
      </c>
      <c r="H49" s="17">
        <v>775.89095810000003</v>
      </c>
      <c r="I49" s="17">
        <v>12500.718629999999</v>
      </c>
      <c r="J49" s="17">
        <v>23.412418370000001</v>
      </c>
      <c r="K49" s="17">
        <v>63.114143120000001</v>
      </c>
      <c r="L49" s="17">
        <v>3.2698388970000001</v>
      </c>
      <c r="M49" s="17">
        <v>24.931268459999998</v>
      </c>
      <c r="N49" s="17">
        <v>5.8170569250000002</v>
      </c>
      <c r="O49" s="17">
        <v>89.625690340000006</v>
      </c>
      <c r="P49" s="17">
        <v>2.5534565489999999</v>
      </c>
      <c r="Q49" s="17">
        <v>1.0055615</v>
      </c>
      <c r="R49" s="17">
        <v>1.1914E-3</v>
      </c>
      <c r="S49" s="17">
        <v>91</v>
      </c>
      <c r="T49" s="17">
        <v>21.287019959999999</v>
      </c>
      <c r="U49" s="17">
        <v>7.3769033999999997E-2</v>
      </c>
      <c r="V49" s="17">
        <v>3.7000000000000002E-3</v>
      </c>
      <c r="W49" s="17">
        <v>1.6000000000000001E-3</v>
      </c>
      <c r="X49" s="17">
        <v>58</v>
      </c>
      <c r="Y49" s="17" t="s">
        <v>25</v>
      </c>
      <c r="Z49" s="17">
        <v>5606.0110000000004</v>
      </c>
      <c r="AA49" s="17">
        <v>21.023489999999999</v>
      </c>
      <c r="AB49" s="17">
        <v>192.023</v>
      </c>
      <c r="AC49" s="17">
        <v>0.94764199999999998</v>
      </c>
      <c r="AD49" s="17">
        <v>6.074268</v>
      </c>
      <c r="AE49" s="17">
        <v>0.45522699999999999</v>
      </c>
      <c r="AF49" s="17">
        <v>260.6961</v>
      </c>
      <c r="AG49" s="17">
        <v>1.0698799999999999</v>
      </c>
      <c r="AH49" s="17">
        <v>27.228860000000001</v>
      </c>
      <c r="AI49" s="17">
        <v>1.1055820000000001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>
      <c r="B50" s="3" t="s">
        <v>33</v>
      </c>
      <c r="G50" s="3" t="s">
        <v>304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G51" s="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>
      <c r="G52" s="8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s="20" customFormat="1">
      <c r="B53" s="22"/>
      <c r="C53" s="18"/>
      <c r="D53" s="18"/>
      <c r="E53" s="18"/>
      <c r="F53" s="18"/>
      <c r="G53" s="18"/>
      <c r="H53" s="18"/>
      <c r="I53" s="22"/>
      <c r="J53" s="18"/>
      <c r="K53" s="18"/>
      <c r="L53" s="22"/>
      <c r="M53" s="18"/>
      <c r="N53" s="18"/>
      <c r="O53" s="18"/>
      <c r="P53" s="18"/>
      <c r="Q53" s="18"/>
      <c r="R53" s="18"/>
      <c r="S53" s="18"/>
      <c r="T53" s="18"/>
      <c r="U53" s="18"/>
      <c r="V53" s="23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2:58" s="20" customFormat="1">
      <c r="V54" s="21"/>
      <c r="W54" s="21"/>
      <c r="X54" s="21"/>
    </row>
    <row r="55" spans="2:58">
      <c r="B55" s="24" t="s">
        <v>59</v>
      </c>
      <c r="N55" s="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 t="s">
        <v>60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61</v>
      </c>
      <c r="N57" s="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" t="s">
        <v>62</v>
      </c>
    </row>
    <row r="59" spans="2:58">
      <c r="B59" s="25" t="s">
        <v>63</v>
      </c>
    </row>
    <row r="61" spans="2:58">
      <c r="B61" s="26" t="s">
        <v>305</v>
      </c>
    </row>
    <row r="63" spans="2:58">
      <c r="B63" s="24" t="s">
        <v>65</v>
      </c>
      <c r="K63" s="24" t="s">
        <v>66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>
      <c r="T64" s="27"/>
      <c r="U64" s="27"/>
    </row>
    <row r="65" spans="2:58">
      <c r="B65" s="24" t="s">
        <v>67</v>
      </c>
      <c r="T65" s="27"/>
      <c r="U65" s="27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1" t="s">
        <v>68</v>
      </c>
      <c r="G66" s="1" t="s">
        <v>69</v>
      </c>
      <c r="K66" s="1" t="s">
        <v>70</v>
      </c>
      <c r="T66" s="27"/>
      <c r="U66" s="2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>
      <c r="T67" s="27"/>
      <c r="U67" s="27"/>
    </row>
    <row r="68" spans="2:58">
      <c r="B68" s="24" t="s">
        <v>71</v>
      </c>
      <c r="T68" s="27"/>
      <c r="U68" s="27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1" t="s">
        <v>72</v>
      </c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28" t="s">
        <v>73</v>
      </c>
      <c r="C70" s="28"/>
      <c r="D70" s="28"/>
      <c r="E70" s="28"/>
      <c r="F70" s="28"/>
      <c r="G70" s="28" t="s">
        <v>74</v>
      </c>
      <c r="H70" s="28"/>
      <c r="I70" s="28"/>
      <c r="J70" s="2"/>
      <c r="K70" s="2"/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75</v>
      </c>
      <c r="C71" s="28"/>
      <c r="D71" s="28"/>
      <c r="E71" s="28"/>
      <c r="F71" s="28"/>
      <c r="G71" s="28" t="s">
        <v>76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77</v>
      </c>
      <c r="C72" s="28"/>
      <c r="D72" s="28"/>
      <c r="E72" s="28"/>
      <c r="F72" s="28"/>
      <c r="G72" s="28" t="s">
        <v>78</v>
      </c>
      <c r="H72" s="28"/>
      <c r="I72" s="28"/>
      <c r="J72" s="2"/>
      <c r="K72" s="2"/>
      <c r="T72" s="27"/>
      <c r="U72" s="27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79</v>
      </c>
      <c r="C73" s="28"/>
      <c r="D73" s="28"/>
      <c r="E73" s="28"/>
      <c r="F73" s="28"/>
      <c r="G73" s="28" t="s">
        <v>80</v>
      </c>
      <c r="H73" s="28"/>
      <c r="I73" s="28"/>
      <c r="J73" s="2"/>
      <c r="K73" s="2"/>
      <c r="T73" s="29"/>
      <c r="U73" s="2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81</v>
      </c>
      <c r="C74" s="28"/>
      <c r="D74" s="28"/>
      <c r="E74" s="28"/>
      <c r="F74" s="28"/>
      <c r="G74" s="28" t="s">
        <v>82</v>
      </c>
      <c r="H74" s="28"/>
      <c r="I74" s="28"/>
      <c r="J74" s="2"/>
      <c r="K74" s="2"/>
      <c r="T74" s="29"/>
      <c r="U74" s="2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83</v>
      </c>
      <c r="C75" s="28"/>
      <c r="D75" s="28"/>
      <c r="E75" s="28"/>
      <c r="F75" s="28"/>
      <c r="G75" s="28" t="s">
        <v>84</v>
      </c>
      <c r="H75" s="28"/>
      <c r="I75" s="28"/>
      <c r="J75" s="2"/>
      <c r="K75" s="2"/>
      <c r="T75" s="27"/>
      <c r="U75" s="27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7">
      <c r="B76" s="28" t="s">
        <v>85</v>
      </c>
      <c r="C76" s="28"/>
      <c r="D76" s="28"/>
      <c r="E76" s="28"/>
      <c r="F76" s="28"/>
      <c r="G76" s="28" t="s">
        <v>86</v>
      </c>
      <c r="H76" s="28"/>
      <c r="I76" s="28"/>
      <c r="T76" s="27"/>
      <c r="U76" s="27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>
      <c r="T77" s="27"/>
      <c r="U77" s="27"/>
    </row>
    <row r="78" spans="2:58">
      <c r="B78" s="24" t="s">
        <v>87</v>
      </c>
      <c r="S78" s="20"/>
      <c r="T78" s="29"/>
      <c r="U78" s="2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7">
      <c r="B79" s="1" t="s">
        <v>88</v>
      </c>
      <c r="G79" s="1" t="s">
        <v>89</v>
      </c>
      <c r="K79" s="1" t="s">
        <v>90</v>
      </c>
      <c r="S79" s="20"/>
      <c r="T79" s="29"/>
      <c r="U79" s="2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7">
      <c r="B80" s="1" t="s">
        <v>91</v>
      </c>
      <c r="G80" s="1" t="s">
        <v>92</v>
      </c>
      <c r="K80" s="1" t="s">
        <v>90</v>
      </c>
      <c r="S80" s="20"/>
      <c r="T80" s="20"/>
      <c r="U80" s="2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5">
      <c r="B81" s="30" t="s">
        <v>93</v>
      </c>
      <c r="G81" s="1" t="s">
        <v>179</v>
      </c>
      <c r="K81" s="1" t="s">
        <v>95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5">
      <c r="B82" s="1" t="s">
        <v>10</v>
      </c>
      <c r="G82" s="1" t="s">
        <v>180</v>
      </c>
      <c r="K82" s="1" t="s">
        <v>97</v>
      </c>
      <c r="S82" s="20"/>
      <c r="T82" s="20"/>
      <c r="U82" s="20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ht="17">
      <c r="B83" s="1" t="s">
        <v>98</v>
      </c>
      <c r="G83" s="1" t="s">
        <v>99</v>
      </c>
      <c r="K83" s="1" t="s">
        <v>100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5" spans="2:58">
      <c r="B85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5DD3-700E-8849-A2FA-12E0F6F6A54A}">
  <sheetPr>
    <pageSetUpPr autoPageBreaks="0"/>
  </sheetPr>
  <dimension ref="B2:BF77"/>
  <sheetViews>
    <sheetView showGridLines="0" topLeftCell="A6" zoomScaleNormal="100" workbookViewId="0">
      <selection activeCell="T58" sqref="T58"/>
    </sheetView>
  </sheetViews>
  <sheetFormatPr baseColWidth="10" defaultColWidth="8.83203125" defaultRowHeight="15"/>
  <cols>
    <col min="1" max="1" width="8.83203125" style="1"/>
    <col min="2" max="2" width="13.5" style="1" customWidth="1"/>
    <col min="3" max="3" width="13.33203125" style="1" customWidth="1"/>
    <col min="4" max="4" width="11.33203125" style="1" bestFit="1" customWidth="1"/>
    <col min="5" max="5" width="6.5" style="1" customWidth="1"/>
    <col min="6" max="6" width="11.5" style="1" customWidth="1"/>
    <col min="7" max="7" width="5.33203125" style="1" bestFit="1" customWidth="1"/>
    <col min="8" max="8" width="6" style="1" bestFit="1" customWidth="1"/>
    <col min="9" max="9" width="9.33203125" style="1" customWidth="1"/>
    <col min="10" max="14" width="11.1640625" style="1" customWidth="1"/>
    <col min="15" max="15" width="9.1640625" style="1" customWidth="1"/>
    <col min="16" max="18" width="8.83203125" style="1"/>
    <col min="19" max="19" width="10.83203125" style="1" bestFit="1" customWidth="1"/>
    <col min="20" max="23" width="10.33203125" style="1" customWidth="1"/>
    <col min="24" max="24" width="8.83203125" style="1"/>
    <col min="25" max="25" width="10.5" style="34" bestFit="1" customWidth="1"/>
    <col min="26" max="26" width="11.33203125" style="35" bestFit="1" customWidth="1"/>
    <col min="27" max="28" width="8.83203125" style="35"/>
    <col min="29" max="30" width="8.83203125" style="1"/>
    <col min="31" max="31" width="8.83203125" style="1" customWidth="1"/>
    <col min="32" max="35" width="8.83203125" style="1"/>
    <col min="36" max="36" width="8.83203125" style="36"/>
    <col min="37" max="44" width="8.83203125" style="1"/>
    <col min="45" max="58" width="8.83203125" style="20"/>
    <col min="59" max="16384" width="8.83203125" style="1"/>
  </cols>
  <sheetData>
    <row r="2" spans="2:58" ht="16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1"/>
      <c r="Z2" s="32"/>
      <c r="AA2" s="32"/>
      <c r="AB2" s="32"/>
      <c r="AC2" s="6"/>
      <c r="AD2" s="6"/>
      <c r="AE2" s="6"/>
      <c r="AF2" s="6"/>
      <c r="AG2" s="6"/>
      <c r="AH2" s="6"/>
      <c r="AI2" s="4"/>
      <c r="AJ2" s="33"/>
      <c r="AK2" s="4"/>
      <c r="AL2" s="4"/>
      <c r="AM2" s="4"/>
      <c r="AN2" s="4"/>
      <c r="AO2" s="4"/>
      <c r="AP2" s="4"/>
      <c r="AQ2" s="4"/>
      <c r="AR2" s="4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>
      <c r="B3" s="18" t="s">
        <v>306</v>
      </c>
      <c r="C3" s="18"/>
      <c r="D3" s="18" t="s">
        <v>307</v>
      </c>
      <c r="E3" s="18"/>
      <c r="F3" s="18"/>
      <c r="G3" s="18"/>
      <c r="H3" s="18"/>
      <c r="I3" s="1" t="s">
        <v>308</v>
      </c>
      <c r="S3" s="34"/>
      <c r="T3" s="34"/>
      <c r="U3" s="35"/>
      <c r="V3" s="35"/>
      <c r="W3" s="35"/>
      <c r="Y3" s="1"/>
      <c r="Z3" s="1"/>
      <c r="AA3" s="1"/>
      <c r="AB3" s="1"/>
      <c r="AD3" s="36"/>
      <c r="AJ3" s="1"/>
      <c r="AN3" s="20"/>
      <c r="AO3" s="20"/>
      <c r="AP3" s="20"/>
      <c r="AQ3" s="20"/>
      <c r="AR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>
      <c r="B4" s="37" t="s">
        <v>104</v>
      </c>
      <c r="C4" s="37"/>
      <c r="D4" s="20"/>
      <c r="E4" s="20"/>
      <c r="F4" s="20"/>
      <c r="G4" s="20"/>
      <c r="H4" s="20"/>
      <c r="I4" s="20"/>
      <c r="J4" s="20"/>
      <c r="S4" s="34"/>
      <c r="T4" s="34"/>
      <c r="U4" s="35"/>
      <c r="V4" s="35"/>
      <c r="W4" s="35"/>
      <c r="Y4" s="1"/>
      <c r="Z4" s="1"/>
      <c r="AA4" s="1"/>
      <c r="AB4" s="1"/>
      <c r="AD4" s="36"/>
      <c r="AJ4" s="1"/>
      <c r="AN4" s="20"/>
      <c r="AO4" s="20"/>
      <c r="AP4" s="20"/>
      <c r="AQ4" s="20"/>
      <c r="AR4" s="20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6" thickBot="1">
      <c r="B5" s="4" t="s">
        <v>309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31"/>
      <c r="U5" s="32"/>
      <c r="V5" s="32"/>
      <c r="W5" s="32"/>
      <c r="X5" s="4"/>
      <c r="Y5" s="4"/>
      <c r="Z5" s="4"/>
      <c r="AA5" s="4"/>
      <c r="AB5" s="4"/>
      <c r="AC5" s="4" t="s">
        <v>106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107</v>
      </c>
      <c r="AP5" s="4"/>
      <c r="AQ5" s="4"/>
      <c r="AR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8" customFormat="1" ht="17">
      <c r="B6" s="38" t="s">
        <v>108</v>
      </c>
      <c r="C6" s="8" t="s">
        <v>5</v>
      </c>
      <c r="D6" s="8" t="s">
        <v>109</v>
      </c>
      <c r="E6" s="8" t="s">
        <v>110</v>
      </c>
      <c r="F6" s="8" t="s">
        <v>18</v>
      </c>
      <c r="G6" s="8" t="s">
        <v>110</v>
      </c>
      <c r="H6" s="8" t="s">
        <v>19</v>
      </c>
      <c r="I6" s="8" t="s">
        <v>110</v>
      </c>
      <c r="J6" s="8" t="s">
        <v>9</v>
      </c>
      <c r="K6" s="8" t="s">
        <v>110</v>
      </c>
      <c r="L6" s="8" t="s">
        <v>10</v>
      </c>
      <c r="M6" s="8" t="s">
        <v>110</v>
      </c>
      <c r="N6" s="8" t="s">
        <v>11</v>
      </c>
      <c r="O6" s="8" t="s">
        <v>110</v>
      </c>
      <c r="P6" s="39" t="s">
        <v>111</v>
      </c>
      <c r="Q6" s="8" t="s">
        <v>110</v>
      </c>
      <c r="R6" s="8" t="s">
        <v>13</v>
      </c>
      <c r="S6" s="40" t="s">
        <v>14</v>
      </c>
      <c r="T6" s="40" t="s">
        <v>7</v>
      </c>
      <c r="U6" s="14" t="s">
        <v>112</v>
      </c>
      <c r="V6" s="14" t="s">
        <v>113</v>
      </c>
      <c r="W6" s="14" t="s">
        <v>310</v>
      </c>
      <c r="X6" s="14" t="s">
        <v>115</v>
      </c>
      <c r="Y6" s="14" t="s">
        <v>311</v>
      </c>
      <c r="Z6" s="14" t="s">
        <v>15</v>
      </c>
      <c r="AA6" s="8" t="s">
        <v>110</v>
      </c>
      <c r="AB6" s="14" t="s">
        <v>117</v>
      </c>
      <c r="AC6" s="8" t="s">
        <v>17</v>
      </c>
      <c r="AD6" s="8" t="s">
        <v>18</v>
      </c>
      <c r="AE6" s="8" t="s">
        <v>110</v>
      </c>
      <c r="AF6" s="8" t="s">
        <v>19</v>
      </c>
      <c r="AG6" s="8" t="s">
        <v>110</v>
      </c>
      <c r="AH6" s="8" t="s">
        <v>9</v>
      </c>
      <c r="AI6" s="8" t="s">
        <v>110</v>
      </c>
      <c r="AJ6" s="8" t="s">
        <v>10</v>
      </c>
      <c r="AK6" s="8" t="s">
        <v>110</v>
      </c>
      <c r="AL6" s="8" t="s">
        <v>11</v>
      </c>
      <c r="AM6" s="8" t="s">
        <v>110</v>
      </c>
      <c r="AN6" s="19"/>
      <c r="AO6" s="19" t="s">
        <v>118</v>
      </c>
      <c r="AP6" s="19" t="s">
        <v>185</v>
      </c>
      <c r="AQ6" s="19" t="s">
        <v>119</v>
      </c>
      <c r="AR6" s="19" t="s">
        <v>185</v>
      </c>
      <c r="AS6" s="13"/>
    </row>
    <row r="7" spans="2:58" s="8" customFormat="1" ht="16" thickBot="1">
      <c r="B7" s="41"/>
      <c r="C7" s="11" t="s">
        <v>120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42"/>
      <c r="Q7" s="42"/>
      <c r="R7" s="11"/>
      <c r="S7" s="43"/>
      <c r="T7" s="43"/>
      <c r="U7" s="16" t="s">
        <v>121</v>
      </c>
      <c r="V7" s="16" t="s">
        <v>121</v>
      </c>
      <c r="W7" s="16" t="s">
        <v>121</v>
      </c>
      <c r="X7" s="16" t="s">
        <v>121</v>
      </c>
      <c r="Y7" s="16" t="s">
        <v>121</v>
      </c>
      <c r="Z7" s="16"/>
      <c r="AA7" s="16"/>
      <c r="AB7" s="16" t="s">
        <v>22</v>
      </c>
      <c r="AC7" s="11" t="s">
        <v>23</v>
      </c>
      <c r="AD7" s="11" t="s">
        <v>21</v>
      </c>
      <c r="AE7" s="11" t="s">
        <v>21</v>
      </c>
      <c r="AF7" s="11" t="s">
        <v>21</v>
      </c>
      <c r="AG7" s="11" t="s">
        <v>21</v>
      </c>
      <c r="AH7" s="11" t="s">
        <v>21</v>
      </c>
      <c r="AI7" s="11" t="s">
        <v>21</v>
      </c>
      <c r="AJ7" s="11" t="s">
        <v>21</v>
      </c>
      <c r="AK7" s="11" t="s">
        <v>21</v>
      </c>
      <c r="AL7" s="11" t="s">
        <v>21</v>
      </c>
      <c r="AM7" s="11" t="s">
        <v>21</v>
      </c>
      <c r="AN7" s="11"/>
      <c r="AO7" s="11"/>
      <c r="AP7" s="11"/>
      <c r="AQ7" s="11"/>
      <c r="AR7" s="11"/>
      <c r="AS7" s="13"/>
    </row>
    <row r="8" spans="2:58" s="44" customFormat="1" ht="13">
      <c r="B8" s="44" t="s">
        <v>312</v>
      </c>
      <c r="C8" s="44">
        <v>0.5</v>
      </c>
      <c r="D8" s="44">
        <v>5274.1319000000003</v>
      </c>
      <c r="E8" s="44">
        <v>555.38230499999997</v>
      </c>
      <c r="F8" s="44">
        <v>8252.5395900000003</v>
      </c>
      <c r="G8" s="44">
        <v>28.3375582</v>
      </c>
      <c r="H8" s="44">
        <v>70.038130409999994</v>
      </c>
      <c r="I8" s="44">
        <v>2.8880919519999999</v>
      </c>
      <c r="J8" s="44">
        <v>1.870625253</v>
      </c>
      <c r="K8" s="44">
        <v>0.85545339499999995</v>
      </c>
      <c r="L8" s="44">
        <v>9.8833000000000002</v>
      </c>
      <c r="M8" s="44">
        <v>6.8791145299999998</v>
      </c>
      <c r="N8" s="44">
        <v>9.9759100109999999</v>
      </c>
      <c r="O8" s="44">
        <v>1.8577514449999999</v>
      </c>
      <c r="P8" s="44">
        <v>1.0025900000000001</v>
      </c>
      <c r="Q8" s="44">
        <v>1.1999999999999999E-3</v>
      </c>
      <c r="R8" s="44">
        <v>63.91</v>
      </c>
      <c r="S8" s="44">
        <v>75.3</v>
      </c>
      <c r="T8" s="44">
        <v>8.5160302150000007</v>
      </c>
      <c r="U8" s="44">
        <v>329.64</v>
      </c>
      <c r="V8" s="44">
        <v>34.08</v>
      </c>
      <c r="W8" s="44">
        <v>34.08</v>
      </c>
      <c r="X8" s="44">
        <v>68.16</v>
      </c>
      <c r="Y8" s="44">
        <v>68.16</v>
      </c>
      <c r="Z8" s="44">
        <v>0.26</v>
      </c>
      <c r="AA8" s="44">
        <v>0.14000000000000001</v>
      </c>
      <c r="AB8" s="44">
        <v>72</v>
      </c>
      <c r="AC8" s="44" t="s">
        <v>25</v>
      </c>
      <c r="AD8" s="44">
        <v>5528.3530000000001</v>
      </c>
      <c r="AE8" s="44">
        <v>15.06709</v>
      </c>
      <c r="AF8" s="47">
        <v>169.83959999999999</v>
      </c>
      <c r="AG8" s="47">
        <v>0.99628399999999995</v>
      </c>
      <c r="AH8" s="44">
        <v>5.6838009999999999</v>
      </c>
      <c r="AI8" s="44">
        <v>0.45232099999999997</v>
      </c>
      <c r="AJ8" s="44">
        <v>212.00630000000001</v>
      </c>
      <c r="AK8" s="44">
        <v>0.95160599999999995</v>
      </c>
      <c r="AL8" s="44">
        <v>23.436679999999999</v>
      </c>
      <c r="AM8" s="44">
        <v>1.0623670000000001</v>
      </c>
      <c r="AN8" s="48"/>
      <c r="AO8" s="49">
        <f>H8/F8</f>
        <v>8.4868578509903272E-3</v>
      </c>
      <c r="AP8" s="49">
        <f>AO8*(SQRT(SUMSQ(G8/F8,I8/H8)))</f>
        <v>3.5117528761755267E-4</v>
      </c>
      <c r="AQ8" s="46">
        <f>N8/F8</f>
        <v>1.2088291006914151E-3</v>
      </c>
      <c r="AR8" s="46">
        <f>AQ8*(SQRT(SUMSQ(G8/F8,O8/N8)))</f>
        <v>2.2515096304934762E-4</v>
      </c>
      <c r="AS8" s="48"/>
    </row>
    <row r="9" spans="2:58" s="44" customFormat="1" ht="13">
      <c r="B9" s="44" t="s">
        <v>313</v>
      </c>
      <c r="C9" s="44">
        <v>0.7</v>
      </c>
      <c r="D9" s="44">
        <v>14292.409600000001</v>
      </c>
      <c r="E9" s="44">
        <v>516.39294600000005</v>
      </c>
      <c r="F9" s="44">
        <v>16236.1913</v>
      </c>
      <c r="G9" s="44">
        <v>32.871009600000001</v>
      </c>
      <c r="H9" s="44">
        <v>148.3902799</v>
      </c>
      <c r="I9" s="44">
        <v>3.0539007909999998</v>
      </c>
      <c r="J9" s="44">
        <v>2.258789986</v>
      </c>
      <c r="K9" s="44">
        <v>0.81481239699999997</v>
      </c>
      <c r="L9" s="44">
        <v>15.7425218</v>
      </c>
      <c r="M9" s="44">
        <v>5.9348278900000002</v>
      </c>
      <c r="N9" s="44">
        <v>6.5105229329999998</v>
      </c>
      <c r="O9" s="44">
        <v>1.726091002</v>
      </c>
      <c r="P9" s="44">
        <v>1.0026299999999999</v>
      </c>
      <c r="Q9" s="44">
        <v>1.2099999999999999E-3</v>
      </c>
      <c r="R9" s="44">
        <v>88.03</v>
      </c>
      <c r="S9" s="44">
        <v>96.32</v>
      </c>
      <c r="T9" s="44">
        <v>4.0049104609999997</v>
      </c>
      <c r="U9" s="44">
        <v>411.83</v>
      </c>
      <c r="V9" s="44">
        <v>15.32</v>
      </c>
      <c r="W9" s="44">
        <v>15.31</v>
      </c>
      <c r="X9" s="44">
        <v>30.64</v>
      </c>
      <c r="Y9" s="44">
        <v>30.63</v>
      </c>
      <c r="Z9" s="44">
        <v>0.2</v>
      </c>
      <c r="AA9" s="44">
        <v>0.03</v>
      </c>
      <c r="AB9" s="44">
        <v>72</v>
      </c>
      <c r="AC9" s="44" t="s">
        <v>25</v>
      </c>
      <c r="AD9" s="44">
        <v>5483.4930000000004</v>
      </c>
      <c r="AE9" s="44">
        <v>13.43515</v>
      </c>
      <c r="AF9" s="47">
        <v>169.70480000000001</v>
      </c>
      <c r="AG9" s="47">
        <v>0.90896200000000005</v>
      </c>
      <c r="AH9" s="44">
        <v>5.6923199999999996</v>
      </c>
      <c r="AI9" s="44">
        <v>0.40677999999999997</v>
      </c>
      <c r="AJ9" s="44">
        <v>211.97030000000001</v>
      </c>
      <c r="AK9" s="44">
        <v>0.84853599999999996</v>
      </c>
      <c r="AL9" s="44">
        <v>23.435459999999999</v>
      </c>
      <c r="AM9" s="44">
        <v>0.97814800000000002</v>
      </c>
      <c r="AN9" s="48"/>
      <c r="AO9" s="49">
        <f t="shared" ref="AO9:AO19" si="0">H9/F9</f>
        <v>9.1394759496335812E-3</v>
      </c>
      <c r="AP9" s="49">
        <f t="shared" ref="AP9:AP19" si="1">AO9*(SQRT(SUMSQ(G9/F9,I9/H9)))</f>
        <v>1.8900012139675011E-4</v>
      </c>
      <c r="AQ9" s="46">
        <f t="shared" ref="AQ9:AQ19" si="2">N9/F9</f>
        <v>4.0098831140281029E-4</v>
      </c>
      <c r="AR9" s="46">
        <f t="shared" ref="AR9:AR19" si="3">AQ9*(SQRT(SUMSQ(G9/F9,O9/N9)))</f>
        <v>1.0631442410155345E-4</v>
      </c>
      <c r="AS9" s="48"/>
    </row>
    <row r="10" spans="2:58" s="44" customFormat="1" ht="13">
      <c r="B10" s="44" t="s">
        <v>314</v>
      </c>
      <c r="C10" s="44">
        <v>0.8</v>
      </c>
      <c r="D10" s="44">
        <v>12914.6116</v>
      </c>
      <c r="E10" s="44">
        <v>483.17388099999999</v>
      </c>
      <c r="F10" s="44">
        <v>16045.5285</v>
      </c>
      <c r="G10" s="44">
        <v>35.344119200000002</v>
      </c>
      <c r="H10" s="44">
        <v>146.28099209999999</v>
      </c>
      <c r="I10" s="44">
        <v>2.7487950919999999</v>
      </c>
      <c r="J10" s="44">
        <v>1.8877916320000001</v>
      </c>
      <c r="K10" s="44">
        <v>0.828008305</v>
      </c>
      <c r="L10" s="44">
        <v>19.388183000000001</v>
      </c>
      <c r="M10" s="44">
        <v>6.8760136200000002</v>
      </c>
      <c r="N10" s="44">
        <v>10.48672595</v>
      </c>
      <c r="O10" s="44">
        <v>1.613975323</v>
      </c>
      <c r="P10" s="44">
        <v>1.00267</v>
      </c>
      <c r="Q10" s="44">
        <v>1.2199999999999999E-3</v>
      </c>
      <c r="R10" s="44">
        <v>80.489999999999995</v>
      </c>
      <c r="S10" s="44">
        <v>88.29</v>
      </c>
      <c r="T10" s="44">
        <v>3.6962765210000001</v>
      </c>
      <c r="U10" s="44">
        <v>380.86</v>
      </c>
      <c r="V10" s="44">
        <v>14.38</v>
      </c>
      <c r="W10" s="44">
        <v>14.38</v>
      </c>
      <c r="X10" s="44">
        <v>28.77</v>
      </c>
      <c r="Y10" s="44">
        <v>28.76</v>
      </c>
      <c r="Z10" s="44">
        <v>0.25</v>
      </c>
      <c r="AA10" s="44">
        <v>0.04</v>
      </c>
      <c r="AB10" s="44">
        <v>72</v>
      </c>
      <c r="AC10" s="44" t="s">
        <v>25</v>
      </c>
      <c r="AD10" s="44">
        <v>5438.7560000000003</v>
      </c>
      <c r="AE10" s="44">
        <v>15.00689</v>
      </c>
      <c r="AF10" s="47">
        <v>169.57040000000001</v>
      </c>
      <c r="AG10" s="47">
        <v>0.84651900000000002</v>
      </c>
      <c r="AH10" s="44">
        <v>5.7008159999999997</v>
      </c>
      <c r="AI10" s="44">
        <v>0.37973400000000002</v>
      </c>
      <c r="AJ10" s="44">
        <v>211.93440000000001</v>
      </c>
      <c r="AK10" s="44">
        <v>0.94780399999999998</v>
      </c>
      <c r="AL10" s="44">
        <v>23.434239999999999</v>
      </c>
      <c r="AM10" s="44">
        <v>0.926095</v>
      </c>
      <c r="AN10" s="48"/>
      <c r="AO10" s="49">
        <f t="shared" si="0"/>
        <v>9.1166203780698157E-3</v>
      </c>
      <c r="AP10" s="49">
        <f t="shared" si="1"/>
        <v>1.7248520112487549E-4</v>
      </c>
      <c r="AQ10" s="46">
        <f t="shared" si="2"/>
        <v>6.5356064463691554E-4</v>
      </c>
      <c r="AR10" s="46">
        <f t="shared" si="3"/>
        <v>1.0059753513017887E-4</v>
      </c>
      <c r="AS10" s="48"/>
    </row>
    <row r="11" spans="2:58" s="44" customFormat="1" ht="13">
      <c r="B11" s="44" t="s">
        <v>315</v>
      </c>
      <c r="C11" s="44">
        <v>0.9</v>
      </c>
      <c r="D11" s="44">
        <v>11175.7901</v>
      </c>
      <c r="E11" s="44">
        <v>484.26584500000001</v>
      </c>
      <c r="F11" s="44">
        <v>12890.543600000001</v>
      </c>
      <c r="G11" s="44">
        <v>29.573464000000001</v>
      </c>
      <c r="H11" s="44">
        <v>126.4042396</v>
      </c>
      <c r="I11" s="44">
        <v>3.3166054749999998</v>
      </c>
      <c r="J11" s="44">
        <v>0.19883509899999999</v>
      </c>
      <c r="K11" s="44">
        <v>0.77337592799999999</v>
      </c>
      <c r="L11" s="44">
        <v>6.2759484900000002</v>
      </c>
      <c r="M11" s="44">
        <v>6.7139497500000003</v>
      </c>
      <c r="N11" s="44">
        <v>5.7434133589999998</v>
      </c>
      <c r="O11" s="44">
        <v>1.6189667619999999</v>
      </c>
      <c r="P11" s="44">
        <v>1.00271</v>
      </c>
      <c r="Q11" s="44">
        <v>1.23E-3</v>
      </c>
      <c r="R11" s="44">
        <v>86.7</v>
      </c>
      <c r="S11" s="44">
        <v>88.41</v>
      </c>
      <c r="T11" s="44">
        <v>4.4786904500000002</v>
      </c>
      <c r="U11" s="44">
        <v>381.36</v>
      </c>
      <c r="V11" s="44">
        <v>17.420000000000002</v>
      </c>
      <c r="W11" s="44">
        <v>17.420000000000002</v>
      </c>
      <c r="X11" s="44">
        <v>34.840000000000003</v>
      </c>
      <c r="Y11" s="44">
        <v>34.83</v>
      </c>
      <c r="Z11" s="44">
        <v>0.09</v>
      </c>
      <c r="AA11" s="44">
        <v>0.11</v>
      </c>
      <c r="AB11" s="44">
        <v>72</v>
      </c>
      <c r="AC11" s="44" t="s">
        <v>25</v>
      </c>
      <c r="AD11" s="44">
        <v>5385.3429999999998</v>
      </c>
      <c r="AE11" s="44">
        <v>17.27975</v>
      </c>
      <c r="AF11" s="47">
        <v>169.3039</v>
      </c>
      <c r="AG11" s="47">
        <v>0.81576800000000005</v>
      </c>
      <c r="AH11" s="44">
        <v>5.7176559999999998</v>
      </c>
      <c r="AI11" s="44">
        <v>0.39294800000000002</v>
      </c>
      <c r="AJ11" s="44">
        <v>211.9736</v>
      </c>
      <c r="AK11" s="44">
        <v>1.012003</v>
      </c>
      <c r="AL11" s="44">
        <v>23.431830000000001</v>
      </c>
      <c r="AM11" s="44">
        <v>0.93512600000000001</v>
      </c>
      <c r="AN11" s="48"/>
      <c r="AO11" s="49">
        <f t="shared" si="0"/>
        <v>9.8059665691678042E-3</v>
      </c>
      <c r="AP11" s="49">
        <f t="shared" si="1"/>
        <v>2.5827147007901691E-4</v>
      </c>
      <c r="AQ11" s="46">
        <f t="shared" si="2"/>
        <v>4.4555245591039303E-4</v>
      </c>
      <c r="AR11" s="46">
        <f t="shared" si="3"/>
        <v>1.2559752577217485E-4</v>
      </c>
      <c r="AS11" s="48"/>
    </row>
    <row r="12" spans="2:58" s="44" customFormat="1" ht="13">
      <c r="B12" s="44" t="s">
        <v>316</v>
      </c>
      <c r="C12" s="45">
        <v>1</v>
      </c>
      <c r="D12" s="44">
        <v>18113.442500000001</v>
      </c>
      <c r="E12" s="44">
        <v>544.54049299999997</v>
      </c>
      <c r="F12" s="44">
        <v>20796.451099999998</v>
      </c>
      <c r="G12" s="44">
        <v>33.1330168</v>
      </c>
      <c r="H12" s="44">
        <v>188.3027414</v>
      </c>
      <c r="I12" s="44">
        <v>3.52393015</v>
      </c>
      <c r="J12" s="44">
        <v>2.3406188719999999</v>
      </c>
      <c r="K12" s="44">
        <v>0.76902376299999997</v>
      </c>
      <c r="L12" s="44">
        <v>10.280325599999999</v>
      </c>
      <c r="M12" s="44">
        <v>7.0578295600000001</v>
      </c>
      <c r="N12" s="44">
        <v>8.9864971600000008</v>
      </c>
      <c r="O12" s="44">
        <v>1.820486389</v>
      </c>
      <c r="P12" s="44">
        <v>1.00275</v>
      </c>
      <c r="Q12" s="44">
        <v>1.24E-3</v>
      </c>
      <c r="R12" s="44">
        <v>87.1</v>
      </c>
      <c r="S12" s="44">
        <v>96.19</v>
      </c>
      <c r="T12" s="44">
        <v>3.4063682860000002</v>
      </c>
      <c r="U12" s="44">
        <v>411.36</v>
      </c>
      <c r="V12" s="44">
        <v>13.03</v>
      </c>
      <c r="W12" s="44">
        <v>13.03</v>
      </c>
      <c r="X12" s="44">
        <v>26.07</v>
      </c>
      <c r="Y12" s="44">
        <v>26.06</v>
      </c>
      <c r="Z12" s="44">
        <v>0.1</v>
      </c>
      <c r="AA12" s="44">
        <v>0.05</v>
      </c>
      <c r="AB12" s="44">
        <v>72</v>
      </c>
      <c r="AC12" s="44" t="s">
        <v>25</v>
      </c>
      <c r="AD12" s="44">
        <v>5376.5290000000005</v>
      </c>
      <c r="AE12" s="44">
        <v>16.02488</v>
      </c>
      <c r="AF12" s="47">
        <v>169.1694</v>
      </c>
      <c r="AG12" s="47">
        <v>0.85063299999999997</v>
      </c>
      <c r="AH12" s="44">
        <v>5.7261569999999997</v>
      </c>
      <c r="AI12" s="44">
        <v>0.431288</v>
      </c>
      <c r="AJ12" s="44">
        <v>212.05009999999999</v>
      </c>
      <c r="AK12" s="44">
        <v>0.87208600000000003</v>
      </c>
      <c r="AL12" s="44">
        <v>23.430610000000001</v>
      </c>
      <c r="AM12" s="44">
        <v>0.99531199999999997</v>
      </c>
      <c r="AN12" s="48"/>
      <c r="AO12" s="49">
        <f t="shared" si="0"/>
        <v>9.0545613044525665E-3</v>
      </c>
      <c r="AP12" s="49">
        <f t="shared" si="1"/>
        <v>1.7006158072920211E-4</v>
      </c>
      <c r="AQ12" s="46">
        <f t="shared" si="2"/>
        <v>4.3211686055415492E-4</v>
      </c>
      <c r="AR12" s="46">
        <f t="shared" si="3"/>
        <v>8.7541027033341461E-5</v>
      </c>
      <c r="AS12" s="48"/>
    </row>
    <row r="13" spans="2:58" s="44" customFormat="1" ht="13">
      <c r="B13" s="44" t="s">
        <v>317</v>
      </c>
      <c r="C13" s="45">
        <v>1</v>
      </c>
      <c r="D13" s="44">
        <v>9975.6273000000001</v>
      </c>
      <c r="E13" s="44">
        <v>467.435382</v>
      </c>
      <c r="F13" s="44">
        <v>10814.7691</v>
      </c>
      <c r="G13" s="44">
        <v>27.677770800000001</v>
      </c>
      <c r="H13" s="44">
        <v>103.15403209999999</v>
      </c>
      <c r="I13" s="44">
        <v>2.9583479819999998</v>
      </c>
      <c r="J13" s="44">
        <v>-2.0493697640000001</v>
      </c>
      <c r="K13" s="44">
        <v>0.76120631000000005</v>
      </c>
      <c r="L13" s="44">
        <v>-5.30716974</v>
      </c>
      <c r="M13" s="44">
        <v>6.9277223599999997</v>
      </c>
      <c r="N13" s="44">
        <v>2.8106303079999999</v>
      </c>
      <c r="O13" s="44">
        <v>1.562883244</v>
      </c>
      <c r="P13" s="44">
        <v>1.0027900000000001</v>
      </c>
      <c r="Q13" s="44">
        <v>1.25E-3</v>
      </c>
      <c r="R13" s="44">
        <v>92.24</v>
      </c>
      <c r="S13" s="44">
        <v>96.71</v>
      </c>
      <c r="T13" s="44">
        <v>5.3127935879999999</v>
      </c>
      <c r="U13" s="44">
        <v>413.32</v>
      </c>
      <c r="V13" s="44">
        <v>20.3</v>
      </c>
      <c r="W13" s="44">
        <v>20.3</v>
      </c>
      <c r="X13" s="44">
        <v>40.6</v>
      </c>
      <c r="Y13" s="44">
        <v>40.6</v>
      </c>
      <c r="Z13" s="44">
        <v>-0.1</v>
      </c>
      <c r="AA13" s="44">
        <v>-0.17</v>
      </c>
      <c r="AB13" s="44">
        <v>72</v>
      </c>
      <c r="AC13" s="44" t="s">
        <v>25</v>
      </c>
      <c r="AD13" s="44">
        <v>5367.72</v>
      </c>
      <c r="AE13" s="44">
        <v>15.39672</v>
      </c>
      <c r="AF13" s="47">
        <v>169.035</v>
      </c>
      <c r="AG13" s="47">
        <v>0.91535599999999995</v>
      </c>
      <c r="AH13" s="44">
        <v>5.7346529999999998</v>
      </c>
      <c r="AI13" s="44">
        <v>0.48509400000000003</v>
      </c>
      <c r="AJ13" s="44">
        <v>212.12649999999999</v>
      </c>
      <c r="AK13" s="44">
        <v>0.811697</v>
      </c>
      <c r="AL13" s="44">
        <v>23.429390000000001</v>
      </c>
      <c r="AM13" s="44">
        <v>1.085788</v>
      </c>
      <c r="AN13" s="48"/>
      <c r="AO13" s="49">
        <f t="shared" si="0"/>
        <v>9.5382556156469404E-3</v>
      </c>
      <c r="AP13" s="49">
        <f t="shared" si="1"/>
        <v>2.7463406146077169E-4</v>
      </c>
      <c r="AQ13" s="46">
        <f t="shared" si="2"/>
        <v>2.5988814758883758E-4</v>
      </c>
      <c r="AR13" s="46">
        <f t="shared" si="3"/>
        <v>1.4451531812967422E-4</v>
      </c>
      <c r="AS13" s="48"/>
    </row>
    <row r="14" spans="2:58" s="44" customFormat="1" ht="13">
      <c r="B14" s="44" t="s">
        <v>318</v>
      </c>
      <c r="C14" s="44">
        <v>1.1000000000000001</v>
      </c>
      <c r="D14" s="44">
        <v>18047.379099999998</v>
      </c>
      <c r="E14" s="44">
        <v>508.68121400000001</v>
      </c>
      <c r="F14" s="44">
        <v>21293.536199999999</v>
      </c>
      <c r="G14" s="44">
        <v>35.456555199999997</v>
      </c>
      <c r="H14" s="44">
        <v>178.13323650000001</v>
      </c>
      <c r="I14" s="44">
        <v>3.4927741700000001</v>
      </c>
      <c r="J14" s="44">
        <v>1.3821200890000001</v>
      </c>
      <c r="K14" s="44">
        <v>0.76814470700000004</v>
      </c>
      <c r="L14" s="44">
        <v>-0.29613473000000001</v>
      </c>
      <c r="M14" s="44">
        <v>6.38157467</v>
      </c>
      <c r="N14" s="44">
        <v>10.872712630000001</v>
      </c>
      <c r="O14" s="44">
        <v>1.699600762</v>
      </c>
      <c r="P14" s="44">
        <v>1.0029399999999999</v>
      </c>
      <c r="Q14" s="44">
        <v>1.2600000000000001E-3</v>
      </c>
      <c r="R14" s="44">
        <v>84.76</v>
      </c>
      <c r="S14" s="44">
        <v>101.31</v>
      </c>
      <c r="T14" s="44">
        <v>3.478630769</v>
      </c>
      <c r="U14" s="44">
        <v>430.84</v>
      </c>
      <c r="V14" s="44">
        <v>13.17</v>
      </c>
      <c r="W14" s="44">
        <v>13.16</v>
      </c>
      <c r="X14" s="44">
        <v>26.34</v>
      </c>
      <c r="Y14" s="44">
        <v>26.33</v>
      </c>
      <c r="Z14" s="44">
        <v>0</v>
      </c>
      <c r="AA14" s="44">
        <v>-1.44</v>
      </c>
      <c r="AB14" s="44">
        <v>72</v>
      </c>
      <c r="AC14" s="44" t="s">
        <v>25</v>
      </c>
      <c r="AD14" s="44">
        <v>5334.9250000000002</v>
      </c>
      <c r="AE14" s="44">
        <v>18.898869999999999</v>
      </c>
      <c r="AF14" s="47">
        <v>168.70740000000001</v>
      </c>
      <c r="AG14" s="47">
        <v>1.084587</v>
      </c>
      <c r="AH14" s="44">
        <v>5.9427630000000002</v>
      </c>
      <c r="AI14" s="44">
        <v>0.44366299999999997</v>
      </c>
      <c r="AJ14" s="44">
        <v>212.1549</v>
      </c>
      <c r="AK14" s="44">
        <v>0.88020699999999996</v>
      </c>
      <c r="AL14" s="44">
        <v>23.93018</v>
      </c>
      <c r="AM14" s="44">
        <v>0.92691800000000002</v>
      </c>
      <c r="AN14" s="48"/>
      <c r="AO14" s="49">
        <f t="shared" si="0"/>
        <v>8.3656014119439688E-3</v>
      </c>
      <c r="AP14" s="49">
        <f t="shared" si="1"/>
        <v>1.6462020137754006E-4</v>
      </c>
      <c r="AQ14" s="46">
        <f t="shared" si="2"/>
        <v>5.1061094446116476E-4</v>
      </c>
      <c r="AR14" s="46">
        <f t="shared" si="3"/>
        <v>7.9822213173072912E-5</v>
      </c>
      <c r="AS14" s="48"/>
    </row>
    <row r="15" spans="2:58" s="44" customFormat="1" ht="13">
      <c r="B15" s="44" t="s">
        <v>319</v>
      </c>
      <c r="C15" s="44">
        <v>1.2</v>
      </c>
      <c r="D15" s="44">
        <v>231599.61</v>
      </c>
      <c r="E15" s="44">
        <v>539.77813700000002</v>
      </c>
      <c r="F15" s="44">
        <v>239647.62299999999</v>
      </c>
      <c r="G15" s="44">
        <v>121.82514</v>
      </c>
      <c r="H15" s="44">
        <v>2403.0352579999999</v>
      </c>
      <c r="I15" s="44">
        <v>9.5670214189999996</v>
      </c>
      <c r="J15" s="44">
        <v>2.1145596090000001</v>
      </c>
      <c r="K15" s="44">
        <v>1.3867952699999999</v>
      </c>
      <c r="L15" s="44">
        <v>25.467404299999998</v>
      </c>
      <c r="M15" s="44">
        <v>6.2216938400000004</v>
      </c>
      <c r="N15" s="44">
        <v>26.95609958</v>
      </c>
      <c r="O15" s="44">
        <v>1.761067817</v>
      </c>
      <c r="P15" s="44">
        <v>1.00305</v>
      </c>
      <c r="Q15" s="44">
        <v>1.25E-3</v>
      </c>
      <c r="R15" s="44">
        <v>96.64</v>
      </c>
      <c r="S15" s="44">
        <v>96.38</v>
      </c>
      <c r="T15" s="44">
        <v>0.44461565600000003</v>
      </c>
      <c r="U15" s="44">
        <v>412.07</v>
      </c>
      <c r="V15" s="44">
        <v>1.74</v>
      </c>
      <c r="W15" s="44">
        <v>1.7</v>
      </c>
      <c r="X15" s="44">
        <v>3.49</v>
      </c>
      <c r="Y15" s="44">
        <v>3.4</v>
      </c>
      <c r="Z15" s="44">
        <v>0.02</v>
      </c>
      <c r="AA15" s="44">
        <v>0</v>
      </c>
      <c r="AB15" s="44">
        <v>72</v>
      </c>
      <c r="AC15" s="44" t="s">
        <v>25</v>
      </c>
      <c r="AD15" s="44">
        <v>5326.1229999999996</v>
      </c>
      <c r="AE15" s="44">
        <v>21.008590000000002</v>
      </c>
      <c r="AF15" s="47">
        <v>168.74940000000001</v>
      </c>
      <c r="AG15" s="47">
        <v>0.98136500000000004</v>
      </c>
      <c r="AH15" s="44">
        <v>6.0160650000000002</v>
      </c>
      <c r="AI15" s="44">
        <v>0.42089599999999999</v>
      </c>
      <c r="AJ15" s="44">
        <v>211.9701</v>
      </c>
      <c r="AK15" s="44">
        <v>0.81357500000000005</v>
      </c>
      <c r="AL15" s="44">
        <v>24.114550000000001</v>
      </c>
      <c r="AM15" s="44">
        <v>0.87142500000000001</v>
      </c>
      <c r="AN15" s="48"/>
      <c r="AO15" s="49">
        <f t="shared" si="0"/>
        <v>1.0027369468212918E-2</v>
      </c>
      <c r="AP15" s="49">
        <f t="shared" si="1"/>
        <v>4.0245325079917492E-5</v>
      </c>
      <c r="AQ15" s="46">
        <f t="shared" si="2"/>
        <v>1.1248223221475475E-4</v>
      </c>
      <c r="AR15" s="46">
        <f t="shared" si="3"/>
        <v>7.3487944818843393E-6</v>
      </c>
      <c r="AS15" s="48"/>
    </row>
    <row r="16" spans="2:58" s="44" customFormat="1" ht="13">
      <c r="B16" s="44" t="s">
        <v>320</v>
      </c>
      <c r="C16" s="44">
        <v>1.2</v>
      </c>
      <c r="D16" s="44">
        <v>404334.33399999997</v>
      </c>
      <c r="E16" s="44">
        <v>680.90397099999996</v>
      </c>
      <c r="F16" s="44">
        <v>417861.24599999998</v>
      </c>
      <c r="G16" s="44">
        <v>251.093041</v>
      </c>
      <c r="H16" s="44">
        <v>4216.2727539999996</v>
      </c>
      <c r="I16" s="44">
        <v>11.354374549999999</v>
      </c>
      <c r="J16" s="44">
        <v>6.1796924070000001</v>
      </c>
      <c r="K16" s="44">
        <v>1.4008390639999999</v>
      </c>
      <c r="L16" s="44">
        <v>21.098226400000001</v>
      </c>
      <c r="M16" s="44">
        <v>7.2410681300000004</v>
      </c>
      <c r="N16" s="44">
        <v>45.307180719999998</v>
      </c>
      <c r="O16" s="44">
        <v>2.1193730350000002</v>
      </c>
      <c r="P16" s="44">
        <v>1.00315</v>
      </c>
      <c r="Q16" s="44">
        <v>1.24E-3</v>
      </c>
      <c r="R16" s="44">
        <v>96.76</v>
      </c>
      <c r="S16" s="44">
        <v>95.9</v>
      </c>
      <c r="T16" s="44">
        <v>0.30459045400000001</v>
      </c>
      <c r="U16" s="44">
        <v>410.23</v>
      </c>
      <c r="V16" s="44">
        <v>1.23</v>
      </c>
      <c r="W16" s="44">
        <v>1.17</v>
      </c>
      <c r="X16" s="44">
        <v>2.46</v>
      </c>
      <c r="Y16" s="44">
        <v>2.33</v>
      </c>
      <c r="Z16" s="44">
        <v>0.01</v>
      </c>
      <c r="AA16" s="44">
        <v>0</v>
      </c>
      <c r="AB16" s="44">
        <v>72</v>
      </c>
      <c r="AC16" s="44" t="s">
        <v>25</v>
      </c>
      <c r="AD16" s="44">
        <v>5317.308</v>
      </c>
      <c r="AE16" s="44">
        <v>23.40307</v>
      </c>
      <c r="AF16" s="47">
        <v>168.79140000000001</v>
      </c>
      <c r="AG16" s="47">
        <v>0.89764500000000003</v>
      </c>
      <c r="AH16" s="44">
        <v>6.0894690000000002</v>
      </c>
      <c r="AI16" s="44">
        <v>0.40955799999999998</v>
      </c>
      <c r="AJ16" s="44">
        <v>211.785</v>
      </c>
      <c r="AK16" s="44">
        <v>0.94004699999999997</v>
      </c>
      <c r="AL16" s="44">
        <v>24.29917</v>
      </c>
      <c r="AM16" s="44">
        <v>0.84885600000000005</v>
      </c>
      <c r="AN16" s="48"/>
      <c r="AO16" s="49">
        <f t="shared" si="0"/>
        <v>1.0090126314322051E-2</v>
      </c>
      <c r="AP16" s="49">
        <f t="shared" si="1"/>
        <v>2.7840831050654892E-5</v>
      </c>
      <c r="AQ16" s="46">
        <f t="shared" si="2"/>
        <v>1.0842637634790378E-4</v>
      </c>
      <c r="AR16" s="46">
        <f t="shared" si="3"/>
        <v>5.0723724984135222E-6</v>
      </c>
      <c r="AS16" s="48"/>
    </row>
    <row r="17" spans="2:58" s="44" customFormat="1" ht="13">
      <c r="B17" s="44" t="s">
        <v>321</v>
      </c>
      <c r="C17" s="44">
        <v>1.3</v>
      </c>
      <c r="D17" s="44">
        <v>407593.83</v>
      </c>
      <c r="E17" s="44">
        <v>505.98422799999997</v>
      </c>
      <c r="F17" s="44">
        <v>409641.304</v>
      </c>
      <c r="G17" s="44">
        <v>220.92668399999999</v>
      </c>
      <c r="H17" s="44">
        <v>4258.6151309999996</v>
      </c>
      <c r="I17" s="44">
        <v>12.25692209</v>
      </c>
      <c r="J17" s="44">
        <v>-1.271076715</v>
      </c>
      <c r="K17" s="44">
        <v>1.4050828870000001</v>
      </c>
      <c r="L17" s="44">
        <v>22.614161899999999</v>
      </c>
      <c r="M17" s="44">
        <v>6.4252921299999999</v>
      </c>
      <c r="N17" s="44">
        <v>6.8578283840000003</v>
      </c>
      <c r="O17" s="44">
        <v>1.5246512169999999</v>
      </c>
      <c r="P17" s="44">
        <v>1.00326</v>
      </c>
      <c r="Q17" s="44">
        <v>1.24E-3</v>
      </c>
      <c r="R17" s="44">
        <v>99.5</v>
      </c>
      <c r="S17" s="44">
        <v>95.71</v>
      </c>
      <c r="T17" s="44">
        <v>0.299999713</v>
      </c>
      <c r="U17" s="44">
        <v>409.51</v>
      </c>
      <c r="V17" s="44">
        <v>1.21</v>
      </c>
      <c r="W17" s="44">
        <v>1.1499999999999999</v>
      </c>
      <c r="X17" s="44">
        <v>2.42</v>
      </c>
      <c r="Y17" s="44">
        <v>2.2999999999999998</v>
      </c>
      <c r="Z17" s="44">
        <v>0.01</v>
      </c>
      <c r="AA17" s="44">
        <v>0</v>
      </c>
      <c r="AB17" s="44">
        <v>72</v>
      </c>
      <c r="AC17" s="44" t="s">
        <v>25</v>
      </c>
      <c r="AD17" s="44">
        <v>5310.2460000000001</v>
      </c>
      <c r="AE17" s="44">
        <v>20.213560000000001</v>
      </c>
      <c r="AF17" s="47">
        <v>168.87469999999999</v>
      </c>
      <c r="AG17" s="47">
        <v>0.81259300000000001</v>
      </c>
      <c r="AH17" s="44">
        <v>6.2348169999999996</v>
      </c>
      <c r="AI17" s="44">
        <v>0.42365900000000001</v>
      </c>
      <c r="AJ17" s="44">
        <v>211.46539999999999</v>
      </c>
      <c r="AK17" s="44">
        <v>1.0121830000000001</v>
      </c>
      <c r="AL17" s="44">
        <v>24.664750000000002</v>
      </c>
      <c r="AM17" s="44">
        <v>0.90779900000000002</v>
      </c>
      <c r="AN17" s="48"/>
      <c r="AO17" s="49">
        <f t="shared" si="0"/>
        <v>1.0395961270057864E-2</v>
      </c>
      <c r="AP17" s="49">
        <f t="shared" si="1"/>
        <v>3.0441880724519253E-5</v>
      </c>
      <c r="AQ17" s="46">
        <f t="shared" si="2"/>
        <v>1.6741056912561728E-5</v>
      </c>
      <c r="AR17" s="46">
        <f t="shared" si="3"/>
        <v>3.7219286437419574E-6</v>
      </c>
      <c r="AS17" s="48"/>
    </row>
    <row r="18" spans="2:58" s="44" customFormat="1" ht="13">
      <c r="B18" s="44" t="s">
        <v>322</v>
      </c>
      <c r="C18" s="44">
        <v>1.4</v>
      </c>
      <c r="D18" s="44">
        <v>292691.67099999997</v>
      </c>
      <c r="E18" s="44">
        <v>548.36663299999998</v>
      </c>
      <c r="F18" s="44">
        <v>292867.64899999998</v>
      </c>
      <c r="G18" s="44">
        <v>180.74801600000001</v>
      </c>
      <c r="H18" s="44">
        <v>3047.680065</v>
      </c>
      <c r="I18" s="44">
        <v>10.74592563</v>
      </c>
      <c r="J18" s="44">
        <v>-2.8759317590000002</v>
      </c>
      <c r="K18" s="44">
        <v>1.30726371</v>
      </c>
      <c r="L18" s="44">
        <v>9.40242194</v>
      </c>
      <c r="M18" s="44">
        <v>5.7068216500000002</v>
      </c>
      <c r="N18" s="44">
        <v>0.58942282499999998</v>
      </c>
      <c r="O18" s="44">
        <v>1.734063557</v>
      </c>
      <c r="P18" s="44">
        <v>1.0033700000000001</v>
      </c>
      <c r="Q18" s="44">
        <v>1.23E-3</v>
      </c>
      <c r="R18" s="44">
        <v>99.94</v>
      </c>
      <c r="S18" s="44">
        <v>96.04</v>
      </c>
      <c r="T18" s="44">
        <v>0.38345732599999999</v>
      </c>
      <c r="U18" s="44">
        <v>410.77</v>
      </c>
      <c r="V18" s="44">
        <v>1.52</v>
      </c>
      <c r="W18" s="44">
        <v>1.47</v>
      </c>
      <c r="X18" s="44">
        <v>3.03</v>
      </c>
      <c r="Y18" s="44">
        <v>2.93</v>
      </c>
      <c r="Z18" s="44">
        <v>0.01</v>
      </c>
      <c r="AA18" s="44">
        <v>0</v>
      </c>
      <c r="AB18" s="44">
        <v>72</v>
      </c>
      <c r="AC18" s="44" t="s">
        <v>25</v>
      </c>
      <c r="AD18" s="44">
        <v>5312.0290000000005</v>
      </c>
      <c r="AE18" s="44">
        <v>16.426780000000001</v>
      </c>
      <c r="AF18" s="47">
        <v>168.91679999999999</v>
      </c>
      <c r="AG18" s="47">
        <v>0.81899500000000003</v>
      </c>
      <c r="AH18" s="44">
        <v>6.3083210000000003</v>
      </c>
      <c r="AI18" s="44">
        <v>0.44811299999999998</v>
      </c>
      <c r="AJ18" s="44">
        <v>211.32810000000001</v>
      </c>
      <c r="AK18" s="44">
        <v>0.872166</v>
      </c>
      <c r="AL18" s="44">
        <v>24.849620000000002</v>
      </c>
      <c r="AM18" s="44">
        <v>0.98373999999999995</v>
      </c>
      <c r="AN18" s="48"/>
      <c r="AO18" s="49">
        <f t="shared" si="0"/>
        <v>1.0406339093465391E-2</v>
      </c>
      <c r="AP18" s="49">
        <f t="shared" si="1"/>
        <v>3.7249927357221412E-5</v>
      </c>
      <c r="AQ18" s="46">
        <f t="shared" si="2"/>
        <v>2.0125911039085098E-6</v>
      </c>
      <c r="AR18" s="46">
        <f t="shared" si="3"/>
        <v>5.9209803509435361E-6</v>
      </c>
      <c r="AS18" s="48"/>
    </row>
    <row r="19" spans="2:58" s="44" customFormat="1" ht="14" thickBot="1">
      <c r="B19" s="50" t="s">
        <v>323</v>
      </c>
      <c r="C19" s="50">
        <v>1.5</v>
      </c>
      <c r="D19" s="50">
        <v>227982.228</v>
      </c>
      <c r="E19" s="50">
        <v>526.35395900000003</v>
      </c>
      <c r="F19" s="50">
        <v>227605.93299999999</v>
      </c>
      <c r="G19" s="50">
        <v>121.107282</v>
      </c>
      <c r="H19" s="50">
        <v>2362.6564680000001</v>
      </c>
      <c r="I19" s="50">
        <v>8.4849945699999996</v>
      </c>
      <c r="J19" s="50">
        <v>-0.78066770799999996</v>
      </c>
      <c r="K19" s="50">
        <v>1.221119216</v>
      </c>
      <c r="L19" s="50">
        <v>9.5084546900000007</v>
      </c>
      <c r="M19" s="50">
        <v>6.2347835900000002</v>
      </c>
      <c r="N19" s="50">
        <v>-1.260365505</v>
      </c>
      <c r="O19" s="50">
        <v>1.7156743969999999</v>
      </c>
      <c r="P19" s="50">
        <v>1.0034799999999999</v>
      </c>
      <c r="Q19" s="50">
        <v>1.23E-3</v>
      </c>
      <c r="R19" s="50">
        <v>100.17</v>
      </c>
      <c r="S19" s="50">
        <v>96.49</v>
      </c>
      <c r="T19" s="50">
        <v>0.41197095299999997</v>
      </c>
      <c r="U19" s="50">
        <v>412.51</v>
      </c>
      <c r="V19" s="50">
        <v>1.62</v>
      </c>
      <c r="W19" s="50">
        <v>1.57</v>
      </c>
      <c r="X19" s="50">
        <v>3.24</v>
      </c>
      <c r="Y19" s="50">
        <v>3.15</v>
      </c>
      <c r="Z19" s="50">
        <v>0.01</v>
      </c>
      <c r="AA19" s="50">
        <v>0</v>
      </c>
      <c r="AB19" s="50">
        <v>72</v>
      </c>
      <c r="AC19" s="50" t="s">
        <v>25</v>
      </c>
      <c r="AD19" s="50">
        <v>5313.817</v>
      </c>
      <c r="AE19" s="50">
        <v>16.339220000000001</v>
      </c>
      <c r="AF19" s="52">
        <v>168.959</v>
      </c>
      <c r="AG19" s="52">
        <v>0.85904000000000003</v>
      </c>
      <c r="AH19" s="50">
        <v>6.3820769999999998</v>
      </c>
      <c r="AI19" s="50">
        <v>0.482265</v>
      </c>
      <c r="AJ19" s="50">
        <v>211.1902</v>
      </c>
      <c r="AK19" s="50">
        <v>0.81165100000000001</v>
      </c>
      <c r="AL19" s="50">
        <v>25.035129999999999</v>
      </c>
      <c r="AM19" s="50">
        <v>1.083288</v>
      </c>
      <c r="AN19" s="50"/>
      <c r="AO19" s="53">
        <f t="shared" si="0"/>
        <v>1.0380469598742842E-2</v>
      </c>
      <c r="AP19" s="53">
        <f t="shared" si="1"/>
        <v>3.7686274742208169E-5</v>
      </c>
      <c r="AQ19" s="53">
        <f t="shared" si="2"/>
        <v>-5.5374896795858133E-6</v>
      </c>
      <c r="AR19" s="53">
        <f t="shared" si="3"/>
        <v>-7.5379165448620112E-6</v>
      </c>
      <c r="AS19" s="48"/>
    </row>
    <row r="20" spans="2:58" ht="15.75" customHeight="1">
      <c r="B20" s="3" t="s">
        <v>134</v>
      </c>
      <c r="C20" s="3"/>
      <c r="D20" s="54"/>
      <c r="E20" s="3" t="s">
        <v>324</v>
      </c>
      <c r="F20" s="3"/>
      <c r="K20" s="3"/>
      <c r="L20" s="3"/>
      <c r="M20" s="3"/>
      <c r="N20" s="55"/>
      <c r="AC20" s="55"/>
      <c r="AD20" s="55"/>
      <c r="AE20" s="55"/>
      <c r="AF20" s="55"/>
      <c r="AG20" s="55"/>
      <c r="AH20" s="55"/>
      <c r="AN20" s="20"/>
      <c r="AO20" s="20"/>
      <c r="AP20" s="20"/>
      <c r="AQ20" s="20"/>
      <c r="AR20" s="20"/>
      <c r="AV20" s="58"/>
      <c r="AW20" s="2"/>
      <c r="AX20" s="2"/>
      <c r="AY20" s="1"/>
      <c r="AZ20" s="1"/>
      <c r="BA20" s="1"/>
      <c r="BB20" s="1"/>
      <c r="BC20" s="1"/>
      <c r="BD20" s="1"/>
      <c r="BE20" s="1"/>
      <c r="BF20" s="1"/>
    </row>
    <row r="21" spans="2:58" ht="15.75" customHeight="1">
      <c r="B21" s="3"/>
      <c r="C21" s="3"/>
      <c r="D21" s="54"/>
      <c r="E21" s="3"/>
      <c r="F21" s="3"/>
      <c r="K21" s="3"/>
      <c r="L21" s="3"/>
      <c r="M21" s="3"/>
      <c r="N21" s="55"/>
      <c r="AC21" s="55"/>
      <c r="AD21" s="55"/>
      <c r="AE21" s="55"/>
      <c r="AF21" s="55"/>
      <c r="AG21" s="55"/>
      <c r="AH21" s="55"/>
      <c r="AN21" s="20"/>
      <c r="AO21" s="20"/>
      <c r="AP21" s="20"/>
      <c r="AQ21" s="20"/>
      <c r="AR21" s="20"/>
      <c r="AV21" s="58"/>
      <c r="AW21" s="2"/>
      <c r="AX21" s="2"/>
      <c r="AY21" s="1"/>
      <c r="AZ21" s="1"/>
      <c r="BA21" s="1"/>
      <c r="BB21" s="1"/>
      <c r="BC21" s="1"/>
      <c r="BD21" s="1"/>
      <c r="BE21" s="1"/>
      <c r="BF21" s="1"/>
    </row>
    <row r="22" spans="2:58" ht="15.75" customHeight="1">
      <c r="B22" s="3"/>
      <c r="C22" s="3"/>
      <c r="D22" s="54"/>
      <c r="E22" s="3"/>
      <c r="F22" s="3"/>
      <c r="K22" s="3"/>
      <c r="L22" s="3"/>
      <c r="M22" s="3"/>
      <c r="N22" s="55"/>
      <c r="AC22" s="55"/>
      <c r="AD22" s="55"/>
      <c r="AE22" s="55"/>
      <c r="AF22" s="55"/>
      <c r="AG22" s="55"/>
      <c r="AH22" s="55"/>
      <c r="AN22" s="20"/>
      <c r="AO22" s="20"/>
      <c r="AP22" s="20"/>
      <c r="AQ22" s="20"/>
      <c r="AR22" s="20"/>
      <c r="AV22" s="58"/>
      <c r="AW22" s="2"/>
      <c r="AX22" s="2"/>
      <c r="AY22" s="1"/>
      <c r="AZ22" s="1"/>
      <c r="BA22" s="1"/>
      <c r="BB22" s="1"/>
      <c r="BC22" s="1"/>
      <c r="BD22" s="1"/>
      <c r="BE22" s="1"/>
      <c r="BF22" s="1"/>
    </row>
    <row r="23" spans="2:58" ht="16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1"/>
      <c r="Z23" s="32"/>
      <c r="AA23" s="32"/>
      <c r="AB23" s="32"/>
      <c r="AC23" s="6"/>
      <c r="AD23" s="6"/>
      <c r="AE23" s="6"/>
      <c r="AF23" s="6"/>
      <c r="AG23" s="6"/>
      <c r="AH23" s="6"/>
      <c r="AI23" s="4"/>
      <c r="AJ23" s="33"/>
      <c r="AK23" s="4"/>
      <c r="AL23" s="4"/>
      <c r="AM23" s="4"/>
      <c r="AN23" s="4"/>
      <c r="AO23" s="4"/>
      <c r="AP23" s="4"/>
      <c r="AQ23" s="4"/>
      <c r="AR23" s="4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>
      <c r="B24" s="18" t="s">
        <v>306</v>
      </c>
      <c r="C24" s="18"/>
      <c r="D24" s="18" t="s">
        <v>307</v>
      </c>
      <c r="E24" s="18"/>
      <c r="F24" s="18"/>
      <c r="G24" s="18"/>
      <c r="H24" s="18"/>
      <c r="I24" s="1" t="s">
        <v>308</v>
      </c>
      <c r="S24" s="34"/>
      <c r="T24" s="34"/>
      <c r="U24" s="35"/>
      <c r="V24" s="35"/>
      <c r="W24" s="35"/>
      <c r="Y24" s="1"/>
      <c r="Z24" s="1"/>
      <c r="AA24" s="1"/>
      <c r="AB24" s="1"/>
      <c r="AD24" s="36"/>
      <c r="AJ24" s="1"/>
      <c r="AN24" s="20"/>
      <c r="AO24" s="20"/>
      <c r="AP24" s="20"/>
      <c r="AQ24" s="20"/>
      <c r="AR24" s="20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>
      <c r="B25" s="37" t="s">
        <v>104</v>
      </c>
      <c r="C25" s="37"/>
      <c r="D25" s="20"/>
      <c r="E25" s="20"/>
      <c r="F25" s="20"/>
      <c r="G25" s="20"/>
      <c r="H25" s="20"/>
      <c r="I25" s="20"/>
      <c r="J25" s="20"/>
      <c r="S25" s="34"/>
      <c r="T25" s="34"/>
      <c r="U25" s="35"/>
      <c r="V25" s="35"/>
      <c r="W25" s="35"/>
      <c r="Y25" s="1"/>
      <c r="Z25" s="1"/>
      <c r="AA25" s="1"/>
      <c r="AB25" s="1"/>
      <c r="AD25" s="36"/>
      <c r="AJ25" s="1"/>
      <c r="AN25" s="20"/>
      <c r="AO25" s="20"/>
      <c r="AP25" s="20"/>
      <c r="AQ25" s="20"/>
      <c r="AR25" s="20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6" thickBot="1">
      <c r="B26" s="4" t="s">
        <v>309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1"/>
      <c r="T26" s="31"/>
      <c r="U26" s="32"/>
      <c r="V26" s="32"/>
      <c r="W26" s="32"/>
      <c r="X26" s="4"/>
      <c r="Y26" s="4"/>
      <c r="Z26" s="4"/>
      <c r="AA26" s="4"/>
      <c r="AB26" s="4"/>
      <c r="AC26" s="4" t="s">
        <v>106</v>
      </c>
      <c r="AD26" s="3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 t="s">
        <v>107</v>
      </c>
      <c r="AP26" s="4"/>
      <c r="AQ26" s="4"/>
      <c r="AR26" s="4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s="8" customFormat="1" ht="17">
      <c r="B27" s="38" t="s">
        <v>108</v>
      </c>
      <c r="C27" s="8" t="s">
        <v>5</v>
      </c>
      <c r="D27" s="8" t="s">
        <v>109</v>
      </c>
      <c r="E27" s="8" t="s">
        <v>110</v>
      </c>
      <c r="F27" s="8" t="s">
        <v>18</v>
      </c>
      <c r="G27" s="8" t="s">
        <v>110</v>
      </c>
      <c r="H27" s="8" t="s">
        <v>19</v>
      </c>
      <c r="I27" s="8" t="s">
        <v>110</v>
      </c>
      <c r="J27" s="8" t="s">
        <v>9</v>
      </c>
      <c r="K27" s="8" t="s">
        <v>110</v>
      </c>
      <c r="L27" s="8" t="s">
        <v>10</v>
      </c>
      <c r="M27" s="8" t="s">
        <v>110</v>
      </c>
      <c r="N27" s="8" t="s">
        <v>11</v>
      </c>
      <c r="O27" s="8" t="s">
        <v>110</v>
      </c>
      <c r="P27" s="39" t="s">
        <v>111</v>
      </c>
      <c r="Q27" s="8" t="s">
        <v>110</v>
      </c>
      <c r="R27" s="8" t="s">
        <v>13</v>
      </c>
      <c r="S27" s="40" t="s">
        <v>14</v>
      </c>
      <c r="T27" s="40" t="s">
        <v>7</v>
      </c>
      <c r="U27" s="14" t="s">
        <v>112</v>
      </c>
      <c r="V27" s="14" t="s">
        <v>113</v>
      </c>
      <c r="W27" s="14" t="s">
        <v>310</v>
      </c>
      <c r="X27" s="14" t="s">
        <v>115</v>
      </c>
      <c r="Y27" s="14" t="s">
        <v>311</v>
      </c>
      <c r="Z27" s="14" t="s">
        <v>15</v>
      </c>
      <c r="AA27" s="8" t="s">
        <v>110</v>
      </c>
      <c r="AB27" s="14" t="s">
        <v>117</v>
      </c>
      <c r="AC27" s="8" t="s">
        <v>17</v>
      </c>
      <c r="AD27" s="8" t="s">
        <v>18</v>
      </c>
      <c r="AE27" s="8" t="s">
        <v>110</v>
      </c>
      <c r="AF27" s="8" t="s">
        <v>19</v>
      </c>
      <c r="AG27" s="8" t="s">
        <v>110</v>
      </c>
      <c r="AH27" s="8" t="s">
        <v>9</v>
      </c>
      <c r="AI27" s="8" t="s">
        <v>110</v>
      </c>
      <c r="AJ27" s="8" t="s">
        <v>10</v>
      </c>
      <c r="AK27" s="8" t="s">
        <v>110</v>
      </c>
      <c r="AL27" s="8" t="s">
        <v>11</v>
      </c>
      <c r="AM27" s="8" t="s">
        <v>110</v>
      </c>
      <c r="AN27" s="19"/>
      <c r="AO27" s="19" t="s">
        <v>118</v>
      </c>
      <c r="AP27" s="19" t="s">
        <v>185</v>
      </c>
      <c r="AQ27" s="19" t="s">
        <v>119</v>
      </c>
      <c r="AR27" s="19" t="s">
        <v>185</v>
      </c>
      <c r="AS27" s="13"/>
    </row>
    <row r="28" spans="2:58" s="8" customFormat="1" ht="16" thickBot="1">
      <c r="B28" s="41"/>
      <c r="C28" s="11" t="s">
        <v>120</v>
      </c>
      <c r="D28" s="11" t="s">
        <v>21</v>
      </c>
      <c r="E28" s="11" t="s">
        <v>21</v>
      </c>
      <c r="F28" s="11" t="s">
        <v>21</v>
      </c>
      <c r="G28" s="11" t="s">
        <v>21</v>
      </c>
      <c r="H28" s="11" t="s">
        <v>21</v>
      </c>
      <c r="I28" s="11" t="s">
        <v>21</v>
      </c>
      <c r="J28" s="11" t="s">
        <v>21</v>
      </c>
      <c r="K28" s="11" t="s">
        <v>21</v>
      </c>
      <c r="L28" s="11" t="s">
        <v>21</v>
      </c>
      <c r="M28" s="11" t="s">
        <v>21</v>
      </c>
      <c r="N28" s="11" t="s">
        <v>21</v>
      </c>
      <c r="O28" s="11" t="s">
        <v>21</v>
      </c>
      <c r="P28" s="42"/>
      <c r="Q28" s="42"/>
      <c r="R28" s="11"/>
      <c r="S28" s="43"/>
      <c r="T28" s="43"/>
      <c r="U28" s="16" t="s">
        <v>121</v>
      </c>
      <c r="V28" s="16" t="s">
        <v>121</v>
      </c>
      <c r="W28" s="16" t="s">
        <v>121</v>
      </c>
      <c r="X28" s="16" t="s">
        <v>121</v>
      </c>
      <c r="Y28" s="16" t="s">
        <v>121</v>
      </c>
      <c r="Z28" s="16"/>
      <c r="AA28" s="16"/>
      <c r="AB28" s="16" t="s">
        <v>22</v>
      </c>
      <c r="AC28" s="11" t="s">
        <v>23</v>
      </c>
      <c r="AD28" s="11" t="s">
        <v>21</v>
      </c>
      <c r="AE28" s="11" t="s">
        <v>21</v>
      </c>
      <c r="AF28" s="11" t="s">
        <v>21</v>
      </c>
      <c r="AG28" s="11" t="s">
        <v>21</v>
      </c>
      <c r="AH28" s="11" t="s">
        <v>21</v>
      </c>
      <c r="AI28" s="11" t="s">
        <v>21</v>
      </c>
      <c r="AJ28" s="11" t="s">
        <v>21</v>
      </c>
      <c r="AK28" s="11" t="s">
        <v>21</v>
      </c>
      <c r="AL28" s="11" t="s">
        <v>21</v>
      </c>
      <c r="AM28" s="11" t="s">
        <v>21</v>
      </c>
      <c r="AN28" s="11"/>
      <c r="AO28" s="11"/>
      <c r="AP28" s="11"/>
      <c r="AQ28" s="11"/>
      <c r="AR28" s="11"/>
      <c r="AS28" s="13"/>
    </row>
    <row r="29" spans="2:58" s="44" customFormat="1" ht="13">
      <c r="B29" s="44" t="s">
        <v>325</v>
      </c>
      <c r="C29" s="45">
        <v>0.5</v>
      </c>
      <c r="D29" s="44">
        <v>4450.2967909999998</v>
      </c>
      <c r="E29" s="44">
        <v>506.84768400000002</v>
      </c>
      <c r="F29" s="44">
        <v>5116.7437499999996</v>
      </c>
      <c r="G29" s="44">
        <v>31.004522900000001</v>
      </c>
      <c r="H29" s="44">
        <v>40.13230068</v>
      </c>
      <c r="I29" s="44">
        <v>2.5056815569999999</v>
      </c>
      <c r="J29" s="44">
        <v>-2.4683798E-2</v>
      </c>
      <c r="K29" s="44">
        <v>0.79688272900000001</v>
      </c>
      <c r="L29" s="44">
        <v>-3.52480167</v>
      </c>
      <c r="M29" s="44">
        <v>12.526861999999999</v>
      </c>
      <c r="N29" s="44">
        <v>2.2322044600000002</v>
      </c>
      <c r="O29" s="44">
        <v>1.6944601699999999</v>
      </c>
      <c r="P29" s="44">
        <v>1.0045466999999999</v>
      </c>
      <c r="Q29" s="44">
        <v>1.2814E-3</v>
      </c>
      <c r="R29" s="44">
        <v>86.975174100000004</v>
      </c>
      <c r="S29" s="44">
        <v>110.8906471</v>
      </c>
      <c r="T29" s="44">
        <v>14.40268492</v>
      </c>
      <c r="U29" s="44">
        <v>466.71986609999999</v>
      </c>
      <c r="V29" s="44">
        <v>53.428628600000003</v>
      </c>
      <c r="W29" s="44">
        <v>53.426887200000003</v>
      </c>
      <c r="X29" s="44">
        <v>106.857257</v>
      </c>
      <c r="Y29" s="44">
        <v>106.85377440000001</v>
      </c>
      <c r="Z29" s="44">
        <v>-0.16336295000000001</v>
      </c>
      <c r="AA29" s="44">
        <v>-2.0735301100000001</v>
      </c>
      <c r="AB29" s="44">
        <v>78</v>
      </c>
      <c r="AC29" s="44" t="s">
        <v>25</v>
      </c>
      <c r="AD29" s="44">
        <v>5056.3519999999999</v>
      </c>
      <c r="AE29" s="44">
        <v>13.31467</v>
      </c>
      <c r="AF29" s="47">
        <v>167.09</v>
      </c>
      <c r="AG29" s="47">
        <v>0.96042300000000003</v>
      </c>
      <c r="AH29" s="44">
        <v>5.2294409999999996</v>
      </c>
      <c r="AI29" s="44">
        <v>0.447494</v>
      </c>
      <c r="AJ29" s="44">
        <v>201.0471</v>
      </c>
      <c r="AK29" s="44">
        <v>0.970858</v>
      </c>
      <c r="AL29" s="44">
        <v>24.147739999999999</v>
      </c>
      <c r="AM29" s="44">
        <v>0.89991399999999999</v>
      </c>
      <c r="AN29" s="48"/>
      <c r="AO29" s="49">
        <f>H29/F29</f>
        <v>7.8433282260812857E-3</v>
      </c>
      <c r="AP29" s="49">
        <f>AO29*(SQRT(SUMSQ(G29/F29,I29/H29)))</f>
        <v>4.9200319127684774E-4</v>
      </c>
      <c r="AQ29" s="46">
        <f>N29/F29</f>
        <v>4.3625488573665629E-4</v>
      </c>
      <c r="AR29" s="46">
        <f>AQ29*(SQRT(SUMSQ(G29/F29,O29/N29)))</f>
        <v>3.3117041549590026E-4</v>
      </c>
      <c r="AS29" s="48"/>
    </row>
    <row r="30" spans="2:58" s="44" customFormat="1" ht="13">
      <c r="B30" s="44" t="s">
        <v>326</v>
      </c>
      <c r="C30" s="45">
        <v>0.8</v>
      </c>
      <c r="D30" s="44">
        <v>79156.039309999993</v>
      </c>
      <c r="E30" s="44">
        <v>526.34602400000006</v>
      </c>
      <c r="F30" s="44">
        <v>85735.913700000005</v>
      </c>
      <c r="G30" s="44">
        <v>56.402259899999997</v>
      </c>
      <c r="H30" s="44">
        <v>797.19747229999996</v>
      </c>
      <c r="I30" s="44">
        <v>5.2920413039999996</v>
      </c>
      <c r="J30" s="44">
        <v>4.7338096480000003</v>
      </c>
      <c r="K30" s="44">
        <v>0.951929684</v>
      </c>
      <c r="L30" s="44">
        <v>12.0441515</v>
      </c>
      <c r="M30" s="44">
        <v>13.234583799999999</v>
      </c>
      <c r="N30" s="44">
        <v>22.038700290000001</v>
      </c>
      <c r="O30" s="44">
        <v>1.752648443</v>
      </c>
      <c r="P30" s="44">
        <v>1.0039940000000001</v>
      </c>
      <c r="Q30" s="44">
        <v>1.2641E-3</v>
      </c>
      <c r="R30" s="44">
        <v>92.325416399999995</v>
      </c>
      <c r="S30" s="44">
        <v>99.292887980000003</v>
      </c>
      <c r="T30" s="44">
        <v>0.93294437100000005</v>
      </c>
      <c r="U30" s="44">
        <v>423.17779209999998</v>
      </c>
      <c r="V30" s="44">
        <v>3.5671267699999998</v>
      </c>
      <c r="W30" s="44">
        <v>3.5451154370000002</v>
      </c>
      <c r="X30" s="44">
        <v>7.1342535299999996</v>
      </c>
      <c r="Y30" s="44">
        <v>7.0902308749999996</v>
      </c>
      <c r="Z30" s="44">
        <v>2.8101095E-2</v>
      </c>
      <c r="AA30" s="44">
        <v>3.4117132000000001E-2</v>
      </c>
      <c r="AB30" s="44">
        <v>78</v>
      </c>
      <c r="AC30" s="44" t="s">
        <v>25</v>
      </c>
      <c r="AD30" s="44">
        <v>5026.8919999999998</v>
      </c>
      <c r="AE30" s="44">
        <v>12.49858</v>
      </c>
      <c r="AF30" s="47">
        <v>167.04859999999999</v>
      </c>
      <c r="AG30" s="47">
        <v>0.86308099999999999</v>
      </c>
      <c r="AH30" s="44">
        <v>5.248653</v>
      </c>
      <c r="AI30" s="44">
        <v>0.42358400000000002</v>
      </c>
      <c r="AJ30" s="44">
        <v>200.96250000000001</v>
      </c>
      <c r="AK30" s="44">
        <v>0.86053900000000005</v>
      </c>
      <c r="AL30" s="44">
        <v>24.134550000000001</v>
      </c>
      <c r="AM30" s="44">
        <v>0.84501800000000005</v>
      </c>
      <c r="AN30" s="48"/>
      <c r="AO30" s="49">
        <f t="shared" ref="AO30:AO40" si="4">H30/F30</f>
        <v>9.2982909716164824E-3</v>
      </c>
      <c r="AP30" s="49">
        <f t="shared" ref="AP30:AP40" si="5">AO30*(SQRT(SUMSQ(G30/F30,I30/H30)))</f>
        <v>6.2027264647633094E-5</v>
      </c>
      <c r="AQ30" s="46">
        <f t="shared" ref="AQ30:AQ40" si="6">N30/F30</f>
        <v>2.5705330868830526E-4</v>
      </c>
      <c r="AR30" s="46">
        <f t="shared" ref="AR30:AR40" si="7">AQ30*(SQRT(SUMSQ(G30/F30,O30/N30)))</f>
        <v>2.0443106437537712E-5</v>
      </c>
      <c r="AS30" s="48"/>
    </row>
    <row r="31" spans="2:58" s="44" customFormat="1" ht="13">
      <c r="B31" s="44" t="s">
        <v>327</v>
      </c>
      <c r="C31" s="45">
        <v>0.9</v>
      </c>
      <c r="D31" s="44">
        <v>109334.87</v>
      </c>
      <c r="E31" s="44">
        <v>560.10165900000004</v>
      </c>
      <c r="F31" s="44">
        <v>125320.087</v>
      </c>
      <c r="G31" s="44">
        <v>78.954509200000004</v>
      </c>
      <c r="H31" s="44">
        <v>1131.5392340000001</v>
      </c>
      <c r="I31" s="44">
        <v>6.142746893</v>
      </c>
      <c r="J31" s="44">
        <v>11.36541235</v>
      </c>
      <c r="K31" s="44">
        <v>1.110077701</v>
      </c>
      <c r="L31" s="44">
        <v>25.090681499999999</v>
      </c>
      <c r="M31" s="44">
        <v>11.829412100000001</v>
      </c>
      <c r="N31" s="44">
        <v>53.541054750000001</v>
      </c>
      <c r="O31" s="44">
        <v>1.8564455390000001</v>
      </c>
      <c r="P31" s="44">
        <v>1.0034411999999999</v>
      </c>
      <c r="Q31" s="44">
        <v>1.2466999999999999E-3</v>
      </c>
      <c r="R31" s="44">
        <v>87.244489200000004</v>
      </c>
      <c r="S31" s="44">
        <v>96.62490416</v>
      </c>
      <c r="T31" s="44">
        <v>0.72122300900000003</v>
      </c>
      <c r="U31" s="44">
        <v>413.0111344</v>
      </c>
      <c r="V31" s="44">
        <v>2.78311039</v>
      </c>
      <c r="W31" s="44">
        <v>2.7560437059999998</v>
      </c>
      <c r="X31" s="44">
        <v>5.5662207800000001</v>
      </c>
      <c r="Y31" s="44">
        <v>5.5120874129999997</v>
      </c>
      <c r="Z31" s="44">
        <v>4.1243526000000003E-2</v>
      </c>
      <c r="AA31" s="44">
        <v>9.3915300000000004E-3</v>
      </c>
      <c r="AB31" s="44">
        <v>78</v>
      </c>
      <c r="AC31" s="44" t="s">
        <v>25</v>
      </c>
      <c r="AD31" s="44">
        <v>4997.393</v>
      </c>
      <c r="AE31" s="44">
        <v>12.239839999999999</v>
      </c>
      <c r="AF31" s="47">
        <v>155.00710000000001</v>
      </c>
      <c r="AG31" s="47">
        <v>0.81444899999999998</v>
      </c>
      <c r="AH31" s="44">
        <v>5.2678909999999997</v>
      </c>
      <c r="AI31" s="44">
        <v>0.450714</v>
      </c>
      <c r="AJ31" s="44">
        <v>200.87780000000001</v>
      </c>
      <c r="AK31" s="44">
        <v>0.84708600000000001</v>
      </c>
      <c r="AL31" s="44">
        <v>24.12135</v>
      </c>
      <c r="AM31" s="44">
        <v>0.85051399999999999</v>
      </c>
      <c r="AN31" s="48"/>
      <c r="AO31" s="49">
        <f t="shared" si="4"/>
        <v>9.029192853975597E-3</v>
      </c>
      <c r="AP31" s="49">
        <f t="shared" si="5"/>
        <v>4.9345449436262515E-5</v>
      </c>
      <c r="AQ31" s="46">
        <f t="shared" si="6"/>
        <v>4.2723442052829087E-4</v>
      </c>
      <c r="AR31" s="46">
        <f t="shared" si="7"/>
        <v>1.4816076324211906E-5</v>
      </c>
      <c r="AS31" s="48"/>
    </row>
    <row r="32" spans="2:58" s="44" customFormat="1" ht="13">
      <c r="B32" s="44" t="s">
        <v>328</v>
      </c>
      <c r="C32" s="45">
        <v>1</v>
      </c>
      <c r="D32" s="44">
        <v>334298.73670000001</v>
      </c>
      <c r="E32" s="44">
        <v>703.45437600000002</v>
      </c>
      <c r="F32" s="44">
        <v>348320.58100000001</v>
      </c>
      <c r="G32" s="44">
        <v>220.35912999999999</v>
      </c>
      <c r="H32" s="44">
        <v>3471.5269950000002</v>
      </c>
      <c r="I32" s="44">
        <v>10.47197263</v>
      </c>
      <c r="J32" s="44">
        <v>10.50189453</v>
      </c>
      <c r="K32" s="44">
        <v>1.4302315459999999</v>
      </c>
      <c r="L32" s="44">
        <v>24.075534900000001</v>
      </c>
      <c r="M32" s="44">
        <v>14.2286742</v>
      </c>
      <c r="N32" s="44">
        <v>46.96491176</v>
      </c>
      <c r="O32" s="44">
        <v>2.2370400199999998</v>
      </c>
      <c r="P32" s="44">
        <v>1.0028885000000001</v>
      </c>
      <c r="Q32" s="44">
        <v>1.2293E-3</v>
      </c>
      <c r="R32" s="44">
        <v>95.974442800000006</v>
      </c>
      <c r="S32" s="44">
        <v>96.297317359999994</v>
      </c>
      <c r="T32" s="44">
        <v>0.35417798299999997</v>
      </c>
      <c r="U32" s="44">
        <v>411.75887790000002</v>
      </c>
      <c r="V32" s="44">
        <v>1.4083498000000001</v>
      </c>
      <c r="W32" s="44">
        <v>1.3543747939999999</v>
      </c>
      <c r="X32" s="44">
        <v>2.8166995899999998</v>
      </c>
      <c r="Y32" s="44">
        <v>2.708749589</v>
      </c>
      <c r="Z32" s="44">
        <v>1.2899364999999999E-2</v>
      </c>
      <c r="AA32" s="44">
        <v>4.5444359999999998E-3</v>
      </c>
      <c r="AB32" s="44">
        <v>78</v>
      </c>
      <c r="AC32" s="44" t="s">
        <v>25</v>
      </c>
      <c r="AD32" s="44">
        <v>4967.8519999999999</v>
      </c>
      <c r="AE32" s="44">
        <v>12.5753</v>
      </c>
      <c r="AF32" s="47">
        <v>156.96549999999999</v>
      </c>
      <c r="AG32" s="47">
        <v>0.82344799999999996</v>
      </c>
      <c r="AH32" s="44">
        <v>5.2871550000000003</v>
      </c>
      <c r="AI32" s="44">
        <v>0.52114499999999997</v>
      </c>
      <c r="AJ32" s="44">
        <v>200.79300000000001</v>
      </c>
      <c r="AK32" s="44">
        <v>0.93508400000000003</v>
      </c>
      <c r="AL32" s="44">
        <v>24.10812</v>
      </c>
      <c r="AM32" s="44">
        <v>0.915551</v>
      </c>
      <c r="AN32" s="48"/>
      <c r="AO32" s="49">
        <f t="shared" si="4"/>
        <v>9.9664710739558633E-3</v>
      </c>
      <c r="AP32" s="49">
        <f t="shared" si="5"/>
        <v>3.0718226652649394E-5</v>
      </c>
      <c r="AQ32" s="46">
        <f t="shared" si="6"/>
        <v>1.3483243403294621E-4</v>
      </c>
      <c r="AR32" s="46">
        <f t="shared" si="7"/>
        <v>6.4229260124924538E-6</v>
      </c>
      <c r="AS32" s="48"/>
    </row>
    <row r="33" spans="2:58" s="44" customFormat="1" ht="13">
      <c r="B33" s="44" t="s">
        <v>329</v>
      </c>
      <c r="C33" s="45">
        <v>1</v>
      </c>
      <c r="D33" s="44">
        <v>171373.2831</v>
      </c>
      <c r="E33" s="44">
        <v>560.23814200000004</v>
      </c>
      <c r="F33" s="44">
        <v>173294.87899999999</v>
      </c>
      <c r="G33" s="44">
        <v>89.935320399999995</v>
      </c>
      <c r="H33" s="44">
        <v>1786.2079510000001</v>
      </c>
      <c r="I33" s="44">
        <v>8.7433153739999998</v>
      </c>
      <c r="J33" s="44">
        <v>0.39246591199999997</v>
      </c>
      <c r="K33" s="44">
        <v>1.101355037</v>
      </c>
      <c r="L33" s="44">
        <v>35.388730199999998</v>
      </c>
      <c r="M33" s="44">
        <v>13.3474714</v>
      </c>
      <c r="N33" s="44">
        <v>6.4362135980000001</v>
      </c>
      <c r="O33" s="44">
        <v>1.8521193229999999</v>
      </c>
      <c r="P33" s="44">
        <v>1.0025204999999999</v>
      </c>
      <c r="Q33" s="44">
        <v>1.2164999999999999E-3</v>
      </c>
      <c r="R33" s="44">
        <v>98.891141000000005</v>
      </c>
      <c r="S33" s="44">
        <v>95.942515009999994</v>
      </c>
      <c r="T33" s="44">
        <v>0.56473528500000003</v>
      </c>
      <c r="U33" s="44">
        <v>410.40160630000003</v>
      </c>
      <c r="V33" s="44">
        <v>2.1951957100000001</v>
      </c>
      <c r="W33" s="44">
        <v>2.1611664859999999</v>
      </c>
      <c r="X33" s="44">
        <v>4.3903914300000002</v>
      </c>
      <c r="Y33" s="44">
        <v>4.322332973</v>
      </c>
      <c r="Z33" s="44">
        <v>3.6850714E-2</v>
      </c>
      <c r="AA33" s="44">
        <v>5.4225849999999997E-3</v>
      </c>
      <c r="AB33" s="44">
        <v>78</v>
      </c>
      <c r="AC33" s="44" t="s">
        <v>25</v>
      </c>
      <c r="AD33" s="44">
        <v>4878.9319999999998</v>
      </c>
      <c r="AE33" s="44">
        <v>12.93676</v>
      </c>
      <c r="AF33" s="47">
        <v>155.0121</v>
      </c>
      <c r="AG33" s="47">
        <v>0.86501499999999998</v>
      </c>
      <c r="AH33" s="44">
        <v>5.355353</v>
      </c>
      <c r="AI33" s="44">
        <v>0.42346699999999998</v>
      </c>
      <c r="AJ33" s="44">
        <v>201.2936</v>
      </c>
      <c r="AK33" s="44">
        <v>0.95164099999999996</v>
      </c>
      <c r="AL33" s="44">
        <v>23.996680000000001</v>
      </c>
      <c r="AM33" s="44">
        <v>1.183802</v>
      </c>
      <c r="AN33" s="48"/>
      <c r="AO33" s="49">
        <f t="shared" si="4"/>
        <v>1.0307332572706896E-2</v>
      </c>
      <c r="AP33" s="49">
        <f t="shared" si="5"/>
        <v>5.0736175466836451E-5</v>
      </c>
      <c r="AQ33" s="46">
        <f t="shared" si="6"/>
        <v>3.7140241160848154E-5</v>
      </c>
      <c r="AR33" s="46">
        <f t="shared" si="7"/>
        <v>1.0687692248369329E-5</v>
      </c>
      <c r="AS33" s="48"/>
    </row>
    <row r="34" spans="2:58" s="44" customFormat="1" ht="13">
      <c r="B34" s="44" t="s">
        <v>330</v>
      </c>
      <c r="C34" s="45">
        <v>1</v>
      </c>
      <c r="D34" s="44">
        <v>115164.9887</v>
      </c>
      <c r="E34" s="44">
        <v>514.95402200000001</v>
      </c>
      <c r="F34" s="44">
        <v>114826.454</v>
      </c>
      <c r="G34" s="44">
        <v>76.019628900000001</v>
      </c>
      <c r="H34" s="44">
        <v>1198.794973</v>
      </c>
      <c r="I34" s="44">
        <v>6.2388496350000002</v>
      </c>
      <c r="J34" s="44">
        <v>-3.2263775000000001E-2</v>
      </c>
      <c r="K34" s="44">
        <v>1.0186622190000001</v>
      </c>
      <c r="L34" s="44">
        <v>53.0969555</v>
      </c>
      <c r="M34" s="44">
        <v>14.117792</v>
      </c>
      <c r="N34" s="44">
        <v>-1.133891003</v>
      </c>
      <c r="O34" s="44">
        <v>1.7058943849999999</v>
      </c>
      <c r="P34" s="44">
        <v>1.0027052000000001</v>
      </c>
      <c r="Q34" s="44">
        <v>1.2212E-3</v>
      </c>
      <c r="R34" s="44">
        <v>100.29482299999999</v>
      </c>
      <c r="S34" s="44">
        <v>96.067293680000006</v>
      </c>
      <c r="T34" s="44">
        <v>0.65915205799999999</v>
      </c>
      <c r="U34" s="44">
        <v>410.8790545</v>
      </c>
      <c r="V34" s="44">
        <v>2.5511039900000001</v>
      </c>
      <c r="W34" s="44">
        <v>2.521820881</v>
      </c>
      <c r="X34" s="44">
        <v>5.1022079800000002</v>
      </c>
      <c r="Y34" s="44">
        <v>5.043641762</v>
      </c>
      <c r="Z34" s="44">
        <v>8.2383008999999993E-2</v>
      </c>
      <c r="AA34" s="44">
        <v>6.2528849999999997E-3</v>
      </c>
      <c r="AB34" s="44">
        <v>78</v>
      </c>
      <c r="AC34" s="44" t="s">
        <v>25</v>
      </c>
      <c r="AD34" s="44">
        <v>4870.5190000000002</v>
      </c>
      <c r="AE34" s="44">
        <v>12.408989999999999</v>
      </c>
      <c r="AF34" s="47">
        <v>164.1756</v>
      </c>
      <c r="AG34" s="47">
        <v>0.74367799999999995</v>
      </c>
      <c r="AH34" s="44">
        <v>5.3434470000000003</v>
      </c>
      <c r="AI34" s="44">
        <v>0.38902500000000001</v>
      </c>
      <c r="AJ34" s="44">
        <v>201.20330000000001</v>
      </c>
      <c r="AK34" s="44">
        <v>0.84853900000000004</v>
      </c>
      <c r="AL34" s="44">
        <v>23.91977</v>
      </c>
      <c r="AM34" s="44">
        <v>1.0762069999999999</v>
      </c>
      <c r="AN34" s="48"/>
      <c r="AO34" s="49">
        <f t="shared" si="4"/>
        <v>1.0440059160931679E-2</v>
      </c>
      <c r="AP34" s="49">
        <f t="shared" si="5"/>
        <v>5.4770719100683763E-5</v>
      </c>
      <c r="AQ34" s="46">
        <f t="shared" si="6"/>
        <v>-9.8748238189084891E-6</v>
      </c>
      <c r="AR34" s="46">
        <f t="shared" si="7"/>
        <v>-1.485628520905829E-5</v>
      </c>
      <c r="AS34" s="48"/>
    </row>
    <row r="35" spans="2:58" s="44" customFormat="1" ht="13">
      <c r="B35" s="44" t="s">
        <v>331</v>
      </c>
      <c r="C35" s="45">
        <v>1</v>
      </c>
      <c r="D35" s="44">
        <v>85660.629920000007</v>
      </c>
      <c r="E35" s="44">
        <v>495.44534599999997</v>
      </c>
      <c r="F35" s="44">
        <v>85835.105800000005</v>
      </c>
      <c r="G35" s="44">
        <v>55.987509199999998</v>
      </c>
      <c r="H35" s="44">
        <v>890.86571319999996</v>
      </c>
      <c r="I35" s="44">
        <v>5.6820508399999996</v>
      </c>
      <c r="J35" s="44">
        <v>-0.29038462900000001</v>
      </c>
      <c r="K35" s="44">
        <v>0.978639645</v>
      </c>
      <c r="L35" s="44">
        <v>4.22877875</v>
      </c>
      <c r="M35" s="44">
        <v>13.364101099999999</v>
      </c>
      <c r="N35" s="44">
        <v>0.58439122099999996</v>
      </c>
      <c r="O35" s="44">
        <v>1.648820105</v>
      </c>
      <c r="P35" s="44">
        <v>1.0028899</v>
      </c>
      <c r="Q35" s="44">
        <v>1.2258E-3</v>
      </c>
      <c r="R35" s="44">
        <v>99.796731399999999</v>
      </c>
      <c r="S35" s="44">
        <v>96.154368329999997</v>
      </c>
      <c r="T35" s="44">
        <v>0.82789402599999995</v>
      </c>
      <c r="U35" s="44">
        <v>411.21215890000002</v>
      </c>
      <c r="V35" s="44">
        <v>3.19022161</v>
      </c>
      <c r="W35" s="44">
        <v>3.1668199019999999</v>
      </c>
      <c r="X35" s="44">
        <v>6.3804432100000001</v>
      </c>
      <c r="Y35" s="44">
        <v>6.3336398049999998</v>
      </c>
      <c r="Z35" s="44">
        <v>8.8290839999999992E-3</v>
      </c>
      <c r="AA35" s="44">
        <v>8.8235327000000002E-2</v>
      </c>
      <c r="AB35" s="44">
        <v>78</v>
      </c>
      <c r="AC35" s="44" t="s">
        <v>25</v>
      </c>
      <c r="AD35" s="44">
        <v>4862.1000000000004</v>
      </c>
      <c r="AE35" s="44">
        <v>14.78515</v>
      </c>
      <c r="AF35" s="47">
        <v>164.33930000000001</v>
      </c>
      <c r="AG35" s="47">
        <v>0.79820199999999997</v>
      </c>
      <c r="AH35" s="44">
        <v>5.3315330000000003</v>
      </c>
      <c r="AI35" s="44">
        <v>0.44713000000000003</v>
      </c>
      <c r="AJ35" s="44">
        <v>201.1129</v>
      </c>
      <c r="AK35" s="44">
        <v>0.94783600000000001</v>
      </c>
      <c r="AL35" s="44">
        <v>23.8428</v>
      </c>
      <c r="AM35" s="44">
        <v>0.98335099999999998</v>
      </c>
      <c r="AN35" s="48"/>
      <c r="AO35" s="49">
        <f t="shared" si="4"/>
        <v>1.0378803694560132E-2</v>
      </c>
      <c r="AP35" s="49">
        <f t="shared" si="5"/>
        <v>6.6542543171665795E-5</v>
      </c>
      <c r="AQ35" s="46">
        <f t="shared" si="6"/>
        <v>6.8083008176358528E-6</v>
      </c>
      <c r="AR35" s="46">
        <f t="shared" si="7"/>
        <v>1.9209158463706551E-5</v>
      </c>
      <c r="AS35" s="48"/>
    </row>
    <row r="36" spans="2:58" s="44" customFormat="1" ht="13">
      <c r="B36" s="44" t="s">
        <v>332</v>
      </c>
      <c r="C36" s="45">
        <v>1.1000000000000001</v>
      </c>
      <c r="D36" s="44">
        <v>200121.98980000001</v>
      </c>
      <c r="E36" s="44">
        <v>462.73635200000001</v>
      </c>
      <c r="F36" s="44">
        <v>202348.91800000001</v>
      </c>
      <c r="G36" s="44">
        <v>121.17608</v>
      </c>
      <c r="H36" s="44">
        <v>2085.976639</v>
      </c>
      <c r="I36" s="44">
        <v>6.96858267</v>
      </c>
      <c r="J36" s="44">
        <v>1.04011521</v>
      </c>
      <c r="K36" s="44">
        <v>1.0957049270000001</v>
      </c>
      <c r="L36" s="44">
        <v>25.574139800000001</v>
      </c>
      <c r="M36" s="44">
        <v>12.701364099999999</v>
      </c>
      <c r="N36" s="44">
        <v>7.4588980249999999</v>
      </c>
      <c r="O36" s="44">
        <v>1.4957881660000001</v>
      </c>
      <c r="P36" s="44">
        <v>1.0030745999999999</v>
      </c>
      <c r="Q36" s="44">
        <v>1.2304E-3</v>
      </c>
      <c r="R36" s="44">
        <v>98.899461099999996</v>
      </c>
      <c r="S36" s="44">
        <v>95.936831679999997</v>
      </c>
      <c r="T36" s="44">
        <v>0.38977694299999999</v>
      </c>
      <c r="U36" s="44">
        <v>410.37985680000003</v>
      </c>
      <c r="V36" s="44">
        <v>1.5405278899999999</v>
      </c>
      <c r="W36" s="44">
        <v>1.4916422300000001</v>
      </c>
      <c r="X36" s="44">
        <v>3.0810557799999998</v>
      </c>
      <c r="Y36" s="44">
        <v>2.9832844610000002</v>
      </c>
      <c r="Z36" s="44">
        <v>2.2803659E-2</v>
      </c>
      <c r="AA36" s="44">
        <v>5.7009290000000004E-3</v>
      </c>
      <c r="AB36" s="44">
        <v>78</v>
      </c>
      <c r="AC36" s="44" t="s">
        <v>25</v>
      </c>
      <c r="AD36" s="44">
        <v>4846.8609999999999</v>
      </c>
      <c r="AE36" s="44">
        <v>16.8416</v>
      </c>
      <c r="AF36" s="47">
        <v>164.46950000000001</v>
      </c>
      <c r="AG36" s="47">
        <v>0.86663900000000005</v>
      </c>
      <c r="AH36" s="44">
        <v>5.2320770000000003</v>
      </c>
      <c r="AI36" s="44">
        <v>0.49297200000000002</v>
      </c>
      <c r="AJ36" s="44">
        <v>201.18879999999999</v>
      </c>
      <c r="AK36" s="44">
        <v>1.0679689999999999</v>
      </c>
      <c r="AL36" s="44">
        <v>23.690560000000001</v>
      </c>
      <c r="AM36" s="44">
        <v>0.86148800000000003</v>
      </c>
      <c r="AN36" s="48"/>
      <c r="AO36" s="49">
        <f t="shared" si="4"/>
        <v>1.0308810442959719E-2</v>
      </c>
      <c r="AP36" s="49">
        <f t="shared" si="5"/>
        <v>3.4987391834983333E-5</v>
      </c>
      <c r="AQ36" s="46">
        <f t="shared" si="6"/>
        <v>3.686156614388222E-5</v>
      </c>
      <c r="AR36" s="46">
        <f t="shared" si="7"/>
        <v>7.3921563311785878E-6</v>
      </c>
      <c r="AS36" s="48"/>
    </row>
    <row r="37" spans="2:58" s="44" customFormat="1" ht="13">
      <c r="B37" s="44" t="s">
        <v>333</v>
      </c>
      <c r="C37" s="45">
        <v>1</v>
      </c>
      <c r="D37" s="44">
        <v>55172.509760000001</v>
      </c>
      <c r="E37" s="44">
        <v>496.03041200000001</v>
      </c>
      <c r="F37" s="44">
        <v>55189.925199999998</v>
      </c>
      <c r="G37" s="44">
        <v>43.262417599999999</v>
      </c>
      <c r="H37" s="44">
        <v>574.83707340000001</v>
      </c>
      <c r="I37" s="44">
        <v>5.1236108480000002</v>
      </c>
      <c r="J37" s="44">
        <v>1.291765834</v>
      </c>
      <c r="K37" s="44">
        <v>0.90177486399999995</v>
      </c>
      <c r="L37" s="44">
        <v>-21.361919499999999</v>
      </c>
      <c r="M37" s="44">
        <v>14.247063900000001</v>
      </c>
      <c r="N37" s="44">
        <v>5.8331433000000002E-2</v>
      </c>
      <c r="O37" s="44">
        <v>1.6550783609999999</v>
      </c>
      <c r="P37" s="44">
        <v>1.0032593000000001</v>
      </c>
      <c r="Q37" s="44">
        <v>1.235E-3</v>
      </c>
      <c r="R37" s="44">
        <v>99.968444500000004</v>
      </c>
      <c r="S37" s="44">
        <v>95.97938671</v>
      </c>
      <c r="T37" s="44">
        <v>1.2150930790000001</v>
      </c>
      <c r="U37" s="44">
        <v>410.54270380000003</v>
      </c>
      <c r="V37" s="44">
        <v>4.6655599499999996</v>
      </c>
      <c r="W37" s="44">
        <v>4.6496360320000001</v>
      </c>
      <c r="X37" s="44">
        <v>9.33111991</v>
      </c>
      <c r="Y37" s="44">
        <v>9.2992720650000003</v>
      </c>
      <c r="Z37" s="44">
        <v>-6.9120749999999995E-2</v>
      </c>
      <c r="AA37" s="44">
        <v>-3.1361380000000001E-2</v>
      </c>
      <c r="AB37" s="44">
        <v>78</v>
      </c>
      <c r="AC37" s="44" t="s">
        <v>25</v>
      </c>
      <c r="AD37" s="44">
        <v>4835.7139999999999</v>
      </c>
      <c r="AE37" s="44">
        <v>13.807119999999999</v>
      </c>
      <c r="AF37" s="47">
        <v>164.4153</v>
      </c>
      <c r="AG37" s="47">
        <v>0.74536100000000005</v>
      </c>
      <c r="AH37" s="44">
        <v>5.089207</v>
      </c>
      <c r="AI37" s="44">
        <v>0.416628</v>
      </c>
      <c r="AJ37" s="44">
        <v>201.46</v>
      </c>
      <c r="AK37" s="44">
        <v>0.907613</v>
      </c>
      <c r="AL37" s="44">
        <v>23.567550000000001</v>
      </c>
      <c r="AM37" s="44">
        <v>0.84228000000000003</v>
      </c>
      <c r="AN37" s="48"/>
      <c r="AO37" s="49">
        <f t="shared" si="4"/>
        <v>1.0415616098715061E-2</v>
      </c>
      <c r="AP37" s="49">
        <f t="shared" si="5"/>
        <v>9.3194315172396146E-5</v>
      </c>
      <c r="AQ37" s="46">
        <f t="shared" si="6"/>
        <v>1.0569217622349669E-6</v>
      </c>
      <c r="AR37" s="46">
        <f t="shared" si="7"/>
        <v>2.9988777039176423E-5</v>
      </c>
      <c r="AS37" s="48"/>
    </row>
    <row r="38" spans="2:58" s="44" customFormat="1" ht="13">
      <c r="B38" s="44" t="s">
        <v>334</v>
      </c>
      <c r="C38" s="45">
        <v>1.1000000000000001</v>
      </c>
      <c r="D38" s="44">
        <v>137353.04070000001</v>
      </c>
      <c r="E38" s="44">
        <v>530.67620899999997</v>
      </c>
      <c r="F38" s="44">
        <v>141436.095</v>
      </c>
      <c r="G38" s="44">
        <v>76.016203200000007</v>
      </c>
      <c r="H38" s="44">
        <v>1431.1749589999999</v>
      </c>
      <c r="I38" s="44">
        <v>6.6109124430000001</v>
      </c>
      <c r="J38" s="44">
        <v>2.0243003690000001</v>
      </c>
      <c r="K38" s="44">
        <v>1.0587022699999999</v>
      </c>
      <c r="L38" s="44">
        <v>34.824051900000001</v>
      </c>
      <c r="M38" s="44">
        <v>14.185925299999999</v>
      </c>
      <c r="N38" s="44">
        <v>13.675823510000001</v>
      </c>
      <c r="O38" s="44">
        <v>1.7590649970000001</v>
      </c>
      <c r="P38" s="44">
        <v>1.0034441000000001</v>
      </c>
      <c r="Q38" s="44">
        <v>1.2396E-3</v>
      </c>
      <c r="R38" s="44">
        <v>97.113145799999998</v>
      </c>
      <c r="S38" s="44">
        <v>95.972221919999996</v>
      </c>
      <c r="T38" s="44">
        <v>0.57794520699999996</v>
      </c>
      <c r="U38" s="44">
        <v>410.51528710000002</v>
      </c>
      <c r="V38" s="44">
        <v>2.2448614899999999</v>
      </c>
      <c r="W38" s="44">
        <v>2.2115800459999999</v>
      </c>
      <c r="X38" s="44">
        <v>4.4897229799999998</v>
      </c>
      <c r="Y38" s="44">
        <v>4.4231600909999997</v>
      </c>
      <c r="Z38" s="44">
        <v>4.5258433000000001E-2</v>
      </c>
      <c r="AA38" s="44">
        <v>7.7193410000000002E-3</v>
      </c>
      <c r="AB38" s="44">
        <v>78</v>
      </c>
      <c r="AC38" s="44" t="s">
        <v>25</v>
      </c>
      <c r="AD38" s="44">
        <v>4828.7539999999999</v>
      </c>
      <c r="AE38" s="44">
        <v>12.387969999999999</v>
      </c>
      <c r="AF38" s="47">
        <v>155.38149999999999</v>
      </c>
      <c r="AG38" s="47">
        <v>0.75232600000000005</v>
      </c>
      <c r="AH38" s="44">
        <v>4.9999969999999996</v>
      </c>
      <c r="AI38" s="44">
        <v>0.41299999999999998</v>
      </c>
      <c r="AJ38" s="44">
        <v>201.6293</v>
      </c>
      <c r="AK38" s="44">
        <v>0.856738</v>
      </c>
      <c r="AL38" s="44">
        <v>23.490739999999999</v>
      </c>
      <c r="AM38" s="44">
        <v>0.86977099999999996</v>
      </c>
      <c r="AN38" s="48"/>
      <c r="AO38" s="49">
        <f t="shared" si="4"/>
        <v>1.0118880608235119E-2</v>
      </c>
      <c r="AP38" s="49">
        <f t="shared" si="5"/>
        <v>4.7056667317367575E-5</v>
      </c>
      <c r="AQ38" s="46">
        <f t="shared" si="6"/>
        <v>9.6692598236680681E-5</v>
      </c>
      <c r="AR38" s="46">
        <f t="shared" si="7"/>
        <v>1.2437280266009431E-5</v>
      </c>
      <c r="AS38" s="48"/>
    </row>
    <row r="39" spans="2:58" s="44" customFormat="1" ht="13">
      <c r="B39" s="44" t="s">
        <v>335</v>
      </c>
      <c r="C39" s="45">
        <v>1.1000000000000001</v>
      </c>
      <c r="D39" s="44">
        <v>172148.22450000001</v>
      </c>
      <c r="E39" s="44">
        <v>515.43441299999995</v>
      </c>
      <c r="F39" s="44">
        <v>173206.32</v>
      </c>
      <c r="G39" s="44">
        <v>85.774971600000001</v>
      </c>
      <c r="H39" s="44">
        <v>1802.051428</v>
      </c>
      <c r="I39" s="44">
        <v>7.899113646</v>
      </c>
      <c r="J39" s="44">
        <v>0.94008628400000005</v>
      </c>
      <c r="K39" s="44">
        <v>1.1118215259999999</v>
      </c>
      <c r="L39" s="44">
        <v>0.36847222000000002</v>
      </c>
      <c r="M39" s="44">
        <v>14.192277900000001</v>
      </c>
      <c r="N39" s="44">
        <v>3.543997354</v>
      </c>
      <c r="O39" s="44">
        <v>1.702324771</v>
      </c>
      <c r="P39" s="44">
        <v>1.0036288</v>
      </c>
      <c r="Q39" s="44">
        <v>1.2442E-3</v>
      </c>
      <c r="R39" s="44">
        <v>99.389112400000002</v>
      </c>
      <c r="S39" s="44">
        <v>95.529029780000002</v>
      </c>
      <c r="T39" s="44">
        <v>0.50710553700000005</v>
      </c>
      <c r="U39" s="44">
        <v>408.8185608</v>
      </c>
      <c r="V39" s="44">
        <v>1.97986167</v>
      </c>
      <c r="W39" s="44">
        <v>1.94232491</v>
      </c>
      <c r="X39" s="44">
        <v>3.95972334</v>
      </c>
      <c r="Y39" s="44">
        <v>3.8846498199999999</v>
      </c>
      <c r="Z39" s="44">
        <v>3.8032099999999998E-4</v>
      </c>
      <c r="AA39" s="44">
        <v>0.56421743999999996</v>
      </c>
      <c r="AB39" s="44">
        <v>78</v>
      </c>
      <c r="AC39" s="44" t="s">
        <v>25</v>
      </c>
      <c r="AD39" s="44">
        <v>4821.7889999999998</v>
      </c>
      <c r="AE39" s="44">
        <v>11.50407</v>
      </c>
      <c r="AF39" s="47">
        <v>169.3477</v>
      </c>
      <c r="AG39" s="47">
        <v>0.82365299999999997</v>
      </c>
      <c r="AH39" s="44">
        <v>4.9107260000000004</v>
      </c>
      <c r="AI39" s="44">
        <v>0.44565700000000003</v>
      </c>
      <c r="AJ39" s="44">
        <v>201.7987</v>
      </c>
      <c r="AK39" s="44">
        <v>0.85283600000000004</v>
      </c>
      <c r="AL39" s="44">
        <v>23.413879999999999</v>
      </c>
      <c r="AM39" s="44">
        <v>0.92495700000000003</v>
      </c>
      <c r="AN39" s="48"/>
      <c r="AO39" s="49">
        <f t="shared" si="4"/>
        <v>1.0404074331698751E-2</v>
      </c>
      <c r="AP39" s="49">
        <f t="shared" si="5"/>
        <v>4.5895347001913735E-5</v>
      </c>
      <c r="AQ39" s="46">
        <f t="shared" si="6"/>
        <v>2.0461131868629273E-5</v>
      </c>
      <c r="AR39" s="46">
        <f t="shared" si="7"/>
        <v>9.8283115518359127E-6</v>
      </c>
      <c r="AS39" s="48"/>
    </row>
    <row r="40" spans="2:58" s="44" customFormat="1" ht="14" thickBot="1">
      <c r="B40" s="50" t="s">
        <v>336</v>
      </c>
      <c r="C40" s="51">
        <v>1.1000000000000001</v>
      </c>
      <c r="D40" s="50">
        <v>100533.6537</v>
      </c>
      <c r="E40" s="50">
        <v>478.55934300000001</v>
      </c>
      <c r="F40" s="50">
        <v>101474.371</v>
      </c>
      <c r="G40" s="50">
        <v>64.987040100000002</v>
      </c>
      <c r="H40" s="50">
        <v>1040.158079</v>
      </c>
      <c r="I40" s="50">
        <v>5.4636813440000003</v>
      </c>
      <c r="J40" s="50">
        <v>-0.115187233</v>
      </c>
      <c r="K40" s="50">
        <v>1.053754257</v>
      </c>
      <c r="L40" s="50">
        <v>27.7984568</v>
      </c>
      <c r="M40" s="50">
        <v>13.347446400000001</v>
      </c>
      <c r="N40" s="50">
        <v>3.1508483859999998</v>
      </c>
      <c r="O40" s="50">
        <v>1.5880401710000001</v>
      </c>
      <c r="P40" s="50">
        <v>1.0038134999999999</v>
      </c>
      <c r="Q40" s="50">
        <v>1.2489000000000001E-3</v>
      </c>
      <c r="R40" s="50">
        <v>99.072950800000001</v>
      </c>
      <c r="S40" s="50">
        <v>96.652283650000001</v>
      </c>
      <c r="T40" s="50">
        <v>0.68514611599999997</v>
      </c>
      <c r="U40" s="50">
        <v>413.11575800000003</v>
      </c>
      <c r="V40" s="50">
        <v>2.6465212199999999</v>
      </c>
      <c r="W40" s="50">
        <v>2.618029875</v>
      </c>
      <c r="X40" s="50">
        <v>5.2930424399999998</v>
      </c>
      <c r="Y40" s="50">
        <v>5.236059751</v>
      </c>
      <c r="Z40" s="50">
        <v>4.9708914999999999E-2</v>
      </c>
      <c r="AA40" s="50">
        <v>1.1721231E-2</v>
      </c>
      <c r="AB40" s="50">
        <v>78</v>
      </c>
      <c r="AC40" s="50" t="s">
        <v>25</v>
      </c>
      <c r="AD40" s="50">
        <v>4814.8190000000004</v>
      </c>
      <c r="AE40" s="50">
        <v>11.283379999999999</v>
      </c>
      <c r="AF40" s="52">
        <v>155.31389999999999</v>
      </c>
      <c r="AG40" s="52">
        <v>0.94498800000000005</v>
      </c>
      <c r="AH40" s="50">
        <v>4.8213929999999996</v>
      </c>
      <c r="AI40" s="50">
        <v>0.50770599999999999</v>
      </c>
      <c r="AJ40" s="50">
        <v>201.9682</v>
      </c>
      <c r="AK40" s="50">
        <v>0.896617</v>
      </c>
      <c r="AL40" s="50">
        <v>23.336970000000001</v>
      </c>
      <c r="AM40" s="50">
        <v>1.003333</v>
      </c>
      <c r="AN40" s="50"/>
      <c r="AO40" s="53">
        <f t="shared" si="4"/>
        <v>1.0250451111443697E-2</v>
      </c>
      <c r="AP40" s="53">
        <f t="shared" si="5"/>
        <v>5.4241683451707769E-5</v>
      </c>
      <c r="AQ40" s="53">
        <f t="shared" si="6"/>
        <v>3.10506816149666E-5</v>
      </c>
      <c r="AR40" s="53">
        <f t="shared" si="7"/>
        <v>1.564968018424629E-5</v>
      </c>
      <c r="AS40" s="48"/>
    </row>
    <row r="41" spans="2:58" ht="15.75" customHeight="1">
      <c r="B41" s="3" t="s">
        <v>134</v>
      </c>
      <c r="C41" s="3"/>
      <c r="D41" s="54"/>
      <c r="E41" s="3" t="s">
        <v>337</v>
      </c>
      <c r="F41" s="3"/>
      <c r="K41" s="3"/>
      <c r="L41" s="3"/>
      <c r="M41" s="3"/>
      <c r="N41" s="55"/>
      <c r="AC41" s="55"/>
      <c r="AD41" s="55"/>
      <c r="AE41" s="55"/>
      <c r="AF41" s="55"/>
      <c r="AG41" s="55"/>
      <c r="AH41" s="55"/>
      <c r="AN41" s="20"/>
      <c r="AO41" s="20"/>
      <c r="AP41" s="20"/>
      <c r="AQ41" s="20"/>
      <c r="AR41" s="20"/>
      <c r="AV41" s="58"/>
      <c r="AW41" s="2"/>
      <c r="AX41" s="2"/>
      <c r="AY41" s="1"/>
      <c r="AZ41" s="1"/>
      <c r="BA41" s="1"/>
      <c r="BB41" s="1"/>
      <c r="BC41" s="1"/>
      <c r="BD41" s="1"/>
      <c r="BE41" s="1"/>
      <c r="BF41" s="1"/>
    </row>
    <row r="42" spans="2:58" ht="15.75" customHeight="1">
      <c r="B42" s="3"/>
      <c r="C42" s="3"/>
      <c r="D42" s="54"/>
      <c r="E42" s="3"/>
      <c r="F42" s="3"/>
      <c r="K42" s="3"/>
      <c r="L42" s="3"/>
      <c r="M42" s="3"/>
      <c r="N42" s="55"/>
      <c r="AC42" s="55"/>
      <c r="AD42" s="55"/>
      <c r="AE42" s="55"/>
      <c r="AF42" s="55"/>
      <c r="AG42" s="55"/>
      <c r="AH42" s="55"/>
      <c r="AN42" s="20"/>
      <c r="AO42" s="20"/>
      <c r="AP42" s="20"/>
      <c r="AQ42" s="20"/>
      <c r="AR42" s="20"/>
      <c r="AV42" s="58"/>
      <c r="AW42" s="2"/>
      <c r="AX42" s="2"/>
      <c r="AY42" s="1"/>
      <c r="AZ42" s="1"/>
      <c r="BA42" s="1"/>
      <c r="BB42" s="1"/>
      <c r="BC42" s="1"/>
      <c r="BD42" s="1"/>
      <c r="BE42" s="1"/>
      <c r="BF42" s="1"/>
    </row>
    <row r="43" spans="2:58" ht="15.75" customHeight="1">
      <c r="B43" s="3"/>
      <c r="C43" s="3"/>
      <c r="D43" s="54"/>
      <c r="E43" s="3"/>
      <c r="F43" s="3"/>
      <c r="K43" s="3"/>
      <c r="L43" s="3"/>
      <c r="M43" s="3"/>
      <c r="N43" s="55"/>
      <c r="AC43" s="55"/>
      <c r="AD43" s="55"/>
      <c r="AE43" s="55"/>
      <c r="AF43" s="55"/>
      <c r="AG43" s="55"/>
      <c r="AH43" s="55"/>
      <c r="AN43" s="20"/>
      <c r="AO43" s="20"/>
      <c r="AP43" s="20"/>
      <c r="AQ43" s="20"/>
      <c r="AR43" s="20"/>
      <c r="AV43" s="58"/>
      <c r="AW43" s="2"/>
      <c r="AX43" s="2"/>
      <c r="AY43" s="1"/>
      <c r="AZ43" s="1"/>
      <c r="BA43" s="1"/>
      <c r="BB43" s="1"/>
      <c r="BC43" s="1"/>
      <c r="BD43" s="1"/>
      <c r="BE43" s="1"/>
      <c r="BF43" s="1"/>
    </row>
    <row r="44" spans="2:58" ht="15.75" customHeight="1">
      <c r="B44" s="22"/>
      <c r="C44" s="22"/>
      <c r="D44" s="22"/>
      <c r="E44" s="22"/>
      <c r="F44" s="22"/>
      <c r="G44" s="18"/>
      <c r="H44" s="18"/>
      <c r="I44" s="18"/>
      <c r="J44" s="18"/>
      <c r="K44" s="18"/>
      <c r="L44" s="18"/>
      <c r="M44" s="18"/>
      <c r="N44" s="63"/>
      <c r="O44" s="22"/>
      <c r="P44" s="18"/>
      <c r="Q44" s="18"/>
      <c r="R44" s="18"/>
      <c r="S44" s="18"/>
      <c r="T44" s="18"/>
      <c r="U44" s="18"/>
      <c r="V44" s="18"/>
      <c r="W44" s="18"/>
      <c r="X44" s="18"/>
      <c r="Y44" s="64"/>
      <c r="Z44" s="65"/>
      <c r="AA44" s="65"/>
      <c r="AB44" s="65"/>
      <c r="AC44" s="22"/>
      <c r="AD44" s="22"/>
      <c r="AE44" s="22"/>
      <c r="AF44" s="22"/>
      <c r="AG44" s="22"/>
      <c r="AH44" s="22"/>
      <c r="AI44" s="18"/>
      <c r="AJ44" s="65"/>
      <c r="AK44" s="18"/>
      <c r="AL44" s="18"/>
      <c r="AM44" s="18"/>
      <c r="AN44" s="18"/>
      <c r="AO44" s="18"/>
      <c r="AP44" s="18"/>
      <c r="AQ44" s="18"/>
      <c r="AR44" s="18"/>
      <c r="AV44" s="21"/>
      <c r="AW44" s="2"/>
      <c r="AX44" s="2"/>
      <c r="AY44" s="1"/>
      <c r="AZ44" s="1"/>
      <c r="BA44" s="1"/>
      <c r="BB44" s="1"/>
      <c r="BC44" s="1"/>
      <c r="BD44" s="1"/>
      <c r="BE44" s="1"/>
      <c r="BF44" s="1"/>
    </row>
    <row r="45" spans="2:58" ht="13">
      <c r="AC45" s="55"/>
      <c r="AD45" s="55"/>
      <c r="AE45" s="55"/>
      <c r="AF45" s="55"/>
      <c r="AG45" s="55"/>
      <c r="AH45" s="55"/>
      <c r="AJ45" s="35"/>
      <c r="AN45" s="20"/>
      <c r="AO45" s="20"/>
      <c r="AP45" s="20"/>
      <c r="AQ45" s="20"/>
      <c r="AR45" s="20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>
      <c r="B46" s="24" t="s">
        <v>59</v>
      </c>
      <c r="C46" s="24"/>
      <c r="D46" s="24"/>
      <c r="E46" s="24"/>
      <c r="F46" s="24"/>
      <c r="AN46" s="20"/>
      <c r="AO46" s="20"/>
      <c r="AP46" s="20"/>
      <c r="AQ46" s="20"/>
      <c r="AR46" s="20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>
      <c r="B47" s="1" t="s">
        <v>60</v>
      </c>
      <c r="AE47" s="35"/>
      <c r="AN47" s="20"/>
      <c r="AO47" s="20"/>
      <c r="AP47" s="20"/>
      <c r="AQ47" s="20"/>
      <c r="AR47" s="20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>
      <c r="B48" s="1" t="s">
        <v>61</v>
      </c>
      <c r="AN48" s="20"/>
      <c r="AO48" s="20"/>
      <c r="AP48" s="20"/>
      <c r="AQ48" s="20"/>
      <c r="AR48" s="20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3">
      <c r="B49" s="25" t="s">
        <v>63</v>
      </c>
      <c r="C49" s="26"/>
      <c r="D49" s="26"/>
      <c r="E49" s="26"/>
      <c r="F49" s="26"/>
      <c r="AJ49" s="35"/>
      <c r="AN49" s="20"/>
      <c r="AO49" s="20"/>
      <c r="AP49" s="20"/>
      <c r="AQ49" s="20"/>
      <c r="AR49" s="20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ht="13">
      <c r="C50" s="26"/>
      <c r="D50" s="26"/>
      <c r="E50" s="26"/>
      <c r="F50" s="26"/>
      <c r="AJ50" s="35"/>
      <c r="AN50" s="20"/>
      <c r="AO50" s="20"/>
      <c r="AP50" s="20"/>
      <c r="AQ50" s="20"/>
      <c r="AR50" s="20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3">
      <c r="B51" s="26" t="s">
        <v>305</v>
      </c>
      <c r="C51" s="26"/>
      <c r="D51" s="26"/>
      <c r="E51" s="26"/>
      <c r="F51" s="26"/>
      <c r="AJ51" s="35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3" spans="2:58">
      <c r="B53" s="24" t="s">
        <v>65</v>
      </c>
      <c r="K53" s="24" t="s">
        <v>66</v>
      </c>
      <c r="L53" s="24"/>
      <c r="M53" s="24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5" spans="2:58">
      <c r="B55" s="24" t="s">
        <v>67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7">
      <c r="B56" s="1" t="s">
        <v>151</v>
      </c>
      <c r="F56" s="1" t="s">
        <v>69</v>
      </c>
      <c r="K56" s="1" t="s">
        <v>70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9" spans="2:58">
      <c r="B59" s="24" t="s">
        <v>71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7">
      <c r="B60" s="1" t="s">
        <v>72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7">
      <c r="B61" s="28" t="s">
        <v>73</v>
      </c>
      <c r="C61" s="28"/>
      <c r="D61" s="28"/>
      <c r="E61" s="28"/>
      <c r="F61" s="28" t="s">
        <v>74</v>
      </c>
      <c r="G61" s="28"/>
      <c r="H61" s="28"/>
      <c r="I61" s="2"/>
      <c r="J61" s="2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7">
      <c r="B62" s="28" t="s">
        <v>75</v>
      </c>
      <c r="C62" s="28"/>
      <c r="D62" s="28"/>
      <c r="E62" s="28"/>
      <c r="F62" s="28" t="s">
        <v>76</v>
      </c>
      <c r="G62" s="28"/>
      <c r="H62" s="28"/>
      <c r="I62" s="2"/>
      <c r="J62" s="2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7">
      <c r="B63" s="28" t="s">
        <v>77</v>
      </c>
      <c r="C63" s="28"/>
      <c r="D63" s="28"/>
      <c r="E63" s="28"/>
      <c r="F63" s="28" t="s">
        <v>78</v>
      </c>
      <c r="G63" s="28"/>
      <c r="H63" s="28"/>
      <c r="I63" s="2"/>
      <c r="J63" s="2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7">
      <c r="B64" s="28" t="s">
        <v>79</v>
      </c>
      <c r="C64" s="28"/>
      <c r="D64" s="28"/>
      <c r="E64" s="28"/>
      <c r="F64" s="28" t="s">
        <v>80</v>
      </c>
      <c r="G64" s="28"/>
      <c r="H64" s="28"/>
      <c r="I64" s="2"/>
      <c r="J64" s="2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7">
      <c r="B65" s="28" t="s">
        <v>81</v>
      </c>
      <c r="C65" s="28"/>
      <c r="D65" s="28"/>
      <c r="E65" s="28"/>
      <c r="F65" s="28" t="s">
        <v>82</v>
      </c>
      <c r="G65" s="28"/>
      <c r="H65" s="28"/>
      <c r="I65" s="2"/>
      <c r="J65" s="2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28" t="s">
        <v>83</v>
      </c>
      <c r="C66" s="28"/>
      <c r="D66" s="28"/>
      <c r="E66" s="28"/>
      <c r="F66" s="28" t="s">
        <v>84</v>
      </c>
      <c r="G66" s="28"/>
      <c r="H66" s="28"/>
      <c r="I66" s="2"/>
      <c r="J66" s="2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7">
      <c r="B67" s="28" t="s">
        <v>85</v>
      </c>
      <c r="C67" s="28"/>
      <c r="D67" s="28"/>
      <c r="E67" s="28"/>
      <c r="F67" s="28" t="s">
        <v>86</v>
      </c>
      <c r="G67" s="28"/>
      <c r="H67" s="28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9" spans="2:58">
      <c r="B69" s="24" t="s">
        <v>87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1" t="s">
        <v>88</v>
      </c>
      <c r="F70" s="1" t="s">
        <v>89</v>
      </c>
      <c r="K70" s="1" t="s">
        <v>90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1" t="s">
        <v>91</v>
      </c>
      <c r="F71" s="1" t="s">
        <v>92</v>
      </c>
      <c r="K71" s="1" t="s">
        <v>90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>
      <c r="B72" s="30" t="s">
        <v>93</v>
      </c>
      <c r="F72" s="1" t="s">
        <v>179</v>
      </c>
      <c r="K72" s="1" t="s">
        <v>95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>
      <c r="B73" s="1" t="s">
        <v>10</v>
      </c>
      <c r="F73" s="1" t="s">
        <v>180</v>
      </c>
      <c r="K73" s="1" t="s">
        <v>97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1" t="s">
        <v>98</v>
      </c>
      <c r="F74" s="1" t="s">
        <v>99</v>
      </c>
      <c r="K74" s="1" t="s">
        <v>100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7" spans="2:58">
      <c r="B77" s="24"/>
      <c r="C77" s="24"/>
      <c r="D77" s="24"/>
      <c r="E77" s="24"/>
      <c r="F77" s="24"/>
    </row>
  </sheetData>
  <mergeCells count="2">
    <mergeCell ref="B6:B7"/>
    <mergeCell ref="B27:B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0C447-6A7F-6C42-A230-52CC05E07999}">
  <sheetPr>
    <pageSetUpPr autoPageBreaks="0"/>
  </sheetPr>
  <dimension ref="B1:BF85"/>
  <sheetViews>
    <sheetView showGridLines="0" topLeftCell="A25" zoomScale="80" zoomScaleNormal="80" workbookViewId="0">
      <selection activeCell="AU33" sqref="AU33"/>
    </sheetView>
  </sheetViews>
  <sheetFormatPr baseColWidth="10" defaultColWidth="8.83203125" defaultRowHeight="13"/>
  <cols>
    <col min="1" max="1" width="8.83203125" style="1"/>
    <col min="2" max="2" width="8.83203125" style="1" customWidth="1"/>
    <col min="3" max="3" width="8.83203125" style="1"/>
    <col min="4" max="6" width="1.6640625" style="1" customWidth="1"/>
    <col min="7" max="7" width="11.1640625" style="1" bestFit="1" customWidth="1"/>
    <col min="8" max="14" width="8.83203125" style="1"/>
    <col min="15" max="15" width="10.6640625" style="1" bestFit="1" customWidth="1"/>
    <col min="16" max="18" width="8.83203125" style="1"/>
    <col min="19" max="19" width="8" style="1" customWidth="1"/>
    <col min="20" max="20" width="10.33203125" style="1" bestFit="1" customWidth="1"/>
    <col min="21" max="21" width="8.83203125" style="1"/>
    <col min="22" max="24" width="9.33203125" style="2" customWidth="1"/>
    <col min="25" max="38" width="8.83203125" style="1"/>
    <col min="39" max="39" width="1.6640625" style="20" customWidth="1"/>
    <col min="40" max="42" width="8.83203125" style="20"/>
    <col min="43" max="43" width="9.83203125" style="20" bestFit="1" customWidth="1"/>
    <col min="44" max="58" width="8.83203125" style="20"/>
    <col min="59" max="16384" width="8.83203125" style="1"/>
  </cols>
  <sheetData>
    <row r="1" spans="2:58">
      <c r="Y1" s="3"/>
      <c r="Z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4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15">
      <c r="B3" s="7" t="s">
        <v>0</v>
      </c>
      <c r="C3" s="7"/>
      <c r="D3" s="7"/>
      <c r="E3" s="7"/>
      <c r="G3" s="7" t="s">
        <v>338</v>
      </c>
      <c r="H3" s="7"/>
      <c r="I3" s="7"/>
      <c r="J3" s="7"/>
      <c r="K3" s="7"/>
      <c r="L3" s="1" t="s">
        <v>2</v>
      </c>
      <c r="V3" s="2" t="s">
        <v>3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 thickBot="1">
      <c r="B4" s="4" t="s">
        <v>339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8" customFormat="1" ht="17">
      <c r="C5" s="8" t="s">
        <v>5</v>
      </c>
      <c r="G5" s="8" t="s">
        <v>6</v>
      </c>
      <c r="H5" s="8" t="s">
        <v>7</v>
      </c>
      <c r="I5" s="8" t="s">
        <v>8</v>
      </c>
      <c r="J5" s="8" t="s">
        <v>7</v>
      </c>
      <c r="K5" s="8" t="s">
        <v>9</v>
      </c>
      <c r="L5" s="8" t="s">
        <v>7</v>
      </c>
      <c r="M5" s="8" t="s">
        <v>10</v>
      </c>
      <c r="N5" s="8" t="s">
        <v>7</v>
      </c>
      <c r="O5" s="8" t="s">
        <v>11</v>
      </c>
      <c r="P5" s="8" t="s">
        <v>7</v>
      </c>
      <c r="Q5" s="9" t="s">
        <v>12</v>
      </c>
      <c r="R5" s="8" t="s">
        <v>7</v>
      </c>
      <c r="S5" s="8" t="s">
        <v>13</v>
      </c>
      <c r="T5" s="8" t="s">
        <v>14</v>
      </c>
      <c r="U5" s="8" t="s">
        <v>7</v>
      </c>
      <c r="V5" s="10" t="s">
        <v>15</v>
      </c>
      <c r="W5" s="8" t="s">
        <v>7</v>
      </c>
      <c r="X5" s="10" t="s">
        <v>16</v>
      </c>
      <c r="Y5" s="8" t="s">
        <v>17</v>
      </c>
      <c r="Z5" s="8" t="s">
        <v>18</v>
      </c>
      <c r="AA5" s="8" t="s">
        <v>7</v>
      </c>
      <c r="AB5" s="8" t="s">
        <v>19</v>
      </c>
      <c r="AC5" s="8" t="s">
        <v>7</v>
      </c>
      <c r="AD5" s="8" t="s">
        <v>9</v>
      </c>
      <c r="AE5" s="8" t="s">
        <v>7</v>
      </c>
      <c r="AF5" s="8" t="s">
        <v>10</v>
      </c>
      <c r="AG5" s="8" t="s">
        <v>7</v>
      </c>
      <c r="AH5" s="8" t="s">
        <v>11</v>
      </c>
      <c r="AI5" s="8" t="s">
        <v>7</v>
      </c>
    </row>
    <row r="6" spans="2:58" s="8" customFormat="1" ht="16" thickBot="1">
      <c r="B6" s="11"/>
      <c r="C6" s="11" t="s">
        <v>20</v>
      </c>
      <c r="D6" s="11"/>
      <c r="E6" s="11"/>
      <c r="F6" s="11"/>
      <c r="G6" s="11" t="s">
        <v>21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/>
      <c r="R6" s="11"/>
      <c r="S6" s="11"/>
      <c r="T6" s="11"/>
      <c r="U6" s="11"/>
      <c r="V6" s="12"/>
      <c r="W6" s="12"/>
      <c r="X6" s="12" t="s">
        <v>22</v>
      </c>
      <c r="Y6" s="11" t="s">
        <v>23</v>
      </c>
      <c r="Z6" s="11" t="s">
        <v>21</v>
      </c>
      <c r="AA6" s="11" t="s">
        <v>21</v>
      </c>
      <c r="AB6" s="11" t="s">
        <v>21</v>
      </c>
      <c r="AC6" s="11" t="s">
        <v>21</v>
      </c>
      <c r="AD6" s="11" t="s">
        <v>21</v>
      </c>
      <c r="AE6" s="11" t="s">
        <v>21</v>
      </c>
      <c r="AF6" s="11" t="s">
        <v>21</v>
      </c>
      <c r="AG6" s="11" t="s">
        <v>21</v>
      </c>
      <c r="AH6" s="11" t="s">
        <v>21</v>
      </c>
      <c r="AI6" s="11" t="s">
        <v>21</v>
      </c>
    </row>
    <row r="7" spans="2:58" s="8" customFormat="1">
      <c r="B7" s="13" t="s">
        <v>340</v>
      </c>
      <c r="C7" s="14">
        <v>0.6</v>
      </c>
      <c r="G7" s="15">
        <v>81151.819900000002</v>
      </c>
      <c r="H7" s="15">
        <v>753.18156939999994</v>
      </c>
      <c r="I7" s="15">
        <v>3841.7315410000001</v>
      </c>
      <c r="J7" s="15">
        <v>12.2652702</v>
      </c>
      <c r="K7" s="15">
        <v>19.545034220000002</v>
      </c>
      <c r="L7" s="15">
        <v>1.608960094</v>
      </c>
      <c r="M7" s="15">
        <v>38.292261269999997</v>
      </c>
      <c r="N7" s="15">
        <v>5.2588447770000002</v>
      </c>
      <c r="O7" s="15">
        <v>47.15305077</v>
      </c>
      <c r="P7" s="15">
        <v>2.5110211979999999</v>
      </c>
      <c r="Q7" s="15">
        <v>1.0039932</v>
      </c>
      <c r="R7" s="15">
        <v>1.3701E-3</v>
      </c>
      <c r="S7" s="15">
        <v>85</v>
      </c>
      <c r="T7" s="15">
        <v>21.123761259999998</v>
      </c>
      <c r="U7" s="15">
        <v>0.20732792</v>
      </c>
      <c r="V7" s="15">
        <v>1.8499999999999999E-2</v>
      </c>
      <c r="W7" s="15">
        <v>4.7000000000000002E-3</v>
      </c>
      <c r="X7" s="15">
        <v>59</v>
      </c>
      <c r="Y7" s="15" t="s">
        <v>25</v>
      </c>
      <c r="Z7" s="15">
        <v>6684.567</v>
      </c>
      <c r="AA7" s="15">
        <v>20.22298</v>
      </c>
      <c r="AB7" s="15">
        <v>191.15479999999999</v>
      </c>
      <c r="AC7" s="15">
        <v>0.93704500000000002</v>
      </c>
      <c r="AD7" s="15">
        <v>7.4358919999999999</v>
      </c>
      <c r="AE7" s="15">
        <v>0.46317599999999998</v>
      </c>
      <c r="AF7" s="15">
        <v>264.28910000000002</v>
      </c>
      <c r="AG7" s="15">
        <v>1.036816</v>
      </c>
      <c r="AH7" s="15">
        <v>30.202760000000001</v>
      </c>
      <c r="AI7" s="15">
        <v>1.0970439999999999</v>
      </c>
    </row>
    <row r="8" spans="2:58" s="8" customFormat="1">
      <c r="B8" s="13" t="s">
        <v>341</v>
      </c>
      <c r="C8" s="14">
        <v>0.6</v>
      </c>
      <c r="G8" s="15">
        <v>159272.476</v>
      </c>
      <c r="H8" s="15">
        <v>769.14332309999998</v>
      </c>
      <c r="I8" s="15">
        <v>7485.8388779999996</v>
      </c>
      <c r="J8" s="15">
        <v>17.379125290000001</v>
      </c>
      <c r="K8" s="15">
        <v>52.664009780000001</v>
      </c>
      <c r="L8" s="15">
        <v>2.4390960690000001</v>
      </c>
      <c r="M8" s="15">
        <v>88.503476739999996</v>
      </c>
      <c r="N8" s="15">
        <v>5.8397515579999997</v>
      </c>
      <c r="O8" s="15">
        <v>112.2861676</v>
      </c>
      <c r="P8" s="15">
        <v>2.5529136690000001</v>
      </c>
      <c r="Q8" s="15">
        <v>1.0039150999999999</v>
      </c>
      <c r="R8" s="15">
        <v>1.3638000000000001E-3</v>
      </c>
      <c r="S8" s="15">
        <v>83</v>
      </c>
      <c r="T8" s="15">
        <v>21.27650332</v>
      </c>
      <c r="U8" s="15">
        <v>0.11400329200000001</v>
      </c>
      <c r="V8" s="15">
        <v>2.1999999999999999E-2</v>
      </c>
      <c r="W8" s="15">
        <v>3.0000000000000001E-3</v>
      </c>
      <c r="X8" s="15">
        <v>59</v>
      </c>
      <c r="Y8" s="15" t="s">
        <v>25</v>
      </c>
      <c r="Z8" s="15">
        <v>6685.39</v>
      </c>
      <c r="AA8" s="15">
        <v>24.251290000000001</v>
      </c>
      <c r="AB8" s="15">
        <v>191.52359999999999</v>
      </c>
      <c r="AC8" s="15">
        <v>0.95692200000000005</v>
      </c>
      <c r="AD8" s="15">
        <v>7.431959</v>
      </c>
      <c r="AE8" s="15">
        <v>0.51149599999999995</v>
      </c>
      <c r="AF8" s="15">
        <v>264.76139999999998</v>
      </c>
      <c r="AG8" s="15">
        <v>1.1837</v>
      </c>
      <c r="AH8" s="15">
        <v>30.277010000000001</v>
      </c>
      <c r="AI8" s="15">
        <v>1.053072</v>
      </c>
    </row>
    <row r="9" spans="2:58" s="8" customFormat="1">
      <c r="B9" s="13" t="s">
        <v>342</v>
      </c>
      <c r="C9" s="14">
        <v>0.6</v>
      </c>
      <c r="G9" s="15">
        <v>405111.08899999998</v>
      </c>
      <c r="H9" s="15">
        <v>845.25878869999997</v>
      </c>
      <c r="I9" s="15">
        <v>19195.86</v>
      </c>
      <c r="J9" s="15">
        <v>35.439620720000001</v>
      </c>
      <c r="K9" s="15">
        <v>114.3786849</v>
      </c>
      <c r="L9" s="15">
        <v>3.72420879</v>
      </c>
      <c r="M9" s="15">
        <v>205.3314446</v>
      </c>
      <c r="N9" s="15">
        <v>6.2633004359999997</v>
      </c>
      <c r="O9" s="15">
        <v>119.7522008</v>
      </c>
      <c r="P9" s="15">
        <v>2.729296529</v>
      </c>
      <c r="Q9" s="15">
        <v>1.0038370000000001</v>
      </c>
      <c r="R9" s="15">
        <v>1.3575E-3</v>
      </c>
      <c r="S9" s="15">
        <v>92</v>
      </c>
      <c r="T9" s="15">
        <v>21.10408644</v>
      </c>
      <c r="U9" s="15">
        <v>5.8796465999999999E-2</v>
      </c>
      <c r="V9" s="15">
        <v>1.9900000000000001E-2</v>
      </c>
      <c r="W9" s="15">
        <v>1.1000000000000001E-3</v>
      </c>
      <c r="X9" s="15">
        <v>59</v>
      </c>
      <c r="Y9" s="15" t="s">
        <v>25</v>
      </c>
      <c r="Z9" s="15">
        <v>6675.4040000000005</v>
      </c>
      <c r="AA9" s="15">
        <v>26.253609999999998</v>
      </c>
      <c r="AB9" s="15">
        <v>192.2535</v>
      </c>
      <c r="AC9" s="15">
        <v>1.103294</v>
      </c>
      <c r="AD9" s="15">
        <v>7.3984269999999999</v>
      </c>
      <c r="AE9" s="15">
        <v>0.55892399999999998</v>
      </c>
      <c r="AF9" s="15">
        <v>265.46429999999998</v>
      </c>
      <c r="AG9" s="15">
        <v>1.1183080000000001</v>
      </c>
      <c r="AH9" s="15">
        <v>30.42399</v>
      </c>
      <c r="AI9" s="15">
        <v>1.024389</v>
      </c>
    </row>
    <row r="10" spans="2:58" s="8" customFormat="1">
      <c r="B10" s="13" t="s">
        <v>343</v>
      </c>
      <c r="C10" s="14">
        <v>0.6</v>
      </c>
      <c r="G10" s="15">
        <v>362645.17099999997</v>
      </c>
      <c r="H10" s="15">
        <v>983.35986479999997</v>
      </c>
      <c r="I10" s="15">
        <v>17073.14776</v>
      </c>
      <c r="J10" s="15">
        <v>31.902035269999999</v>
      </c>
      <c r="K10" s="15">
        <v>82.823812520000004</v>
      </c>
      <c r="L10" s="15">
        <v>3.187613636</v>
      </c>
      <c r="M10" s="15">
        <v>39.882055289999997</v>
      </c>
      <c r="N10" s="15">
        <v>5.7586241009999997</v>
      </c>
      <c r="O10" s="15">
        <v>135.8041929</v>
      </c>
      <c r="P10" s="15">
        <v>3.213617792</v>
      </c>
      <c r="Q10" s="15">
        <v>1.0037589</v>
      </c>
      <c r="R10" s="15">
        <v>1.3512000000000001E-3</v>
      </c>
      <c r="S10" s="15">
        <v>90</v>
      </c>
      <c r="T10" s="15">
        <v>21.24067432</v>
      </c>
      <c r="U10" s="15">
        <v>6.9947389999999998E-2</v>
      </c>
      <c r="V10" s="15">
        <v>4.3E-3</v>
      </c>
      <c r="W10" s="15">
        <v>1.1999999999999999E-3</v>
      </c>
      <c r="X10" s="15">
        <v>59</v>
      </c>
      <c r="Y10" s="15" t="s">
        <v>25</v>
      </c>
      <c r="Z10" s="15">
        <v>6664.3590000000004</v>
      </c>
      <c r="AA10" s="15">
        <v>23.76904</v>
      </c>
      <c r="AB10" s="15">
        <v>192.6223</v>
      </c>
      <c r="AC10" s="15">
        <v>1.2183189999999999</v>
      </c>
      <c r="AD10" s="15">
        <v>7.3681890000000001</v>
      </c>
      <c r="AE10" s="15">
        <v>0.52007199999999998</v>
      </c>
      <c r="AF10" s="15">
        <v>265.69959999999998</v>
      </c>
      <c r="AG10" s="15">
        <v>1.0255289999999999</v>
      </c>
      <c r="AH10" s="15">
        <v>30.498249999999999</v>
      </c>
      <c r="AI10" s="15">
        <v>1.0410170000000001</v>
      </c>
    </row>
    <row r="11" spans="2:58" s="8" customFormat="1">
      <c r="B11" s="13" t="s">
        <v>344</v>
      </c>
      <c r="C11" s="14">
        <v>0.6</v>
      </c>
      <c r="G11" s="15">
        <v>344991.81800000003</v>
      </c>
      <c r="H11" s="15">
        <v>1074.1796959999999</v>
      </c>
      <c r="I11" s="15">
        <v>16304.115470000001</v>
      </c>
      <c r="J11" s="15">
        <v>30.393171370000001</v>
      </c>
      <c r="K11" s="15">
        <v>99.803852680000006</v>
      </c>
      <c r="L11" s="15">
        <v>3.8342060010000001</v>
      </c>
      <c r="M11" s="15">
        <v>144.88939959999999</v>
      </c>
      <c r="N11" s="15">
        <v>5.8475299129999998</v>
      </c>
      <c r="O11" s="15">
        <v>214.43994979999999</v>
      </c>
      <c r="P11" s="15">
        <v>3.527187042</v>
      </c>
      <c r="Q11" s="15">
        <v>1.0036807999999999</v>
      </c>
      <c r="R11" s="15">
        <v>1.3449E-3</v>
      </c>
      <c r="S11" s="15">
        <v>84</v>
      </c>
      <c r="T11" s="15">
        <v>21.15979974</v>
      </c>
      <c r="U11" s="15">
        <v>7.6789274000000005E-2</v>
      </c>
      <c r="V11" s="15">
        <v>1.6500000000000001E-2</v>
      </c>
      <c r="W11" s="15">
        <v>1.1999999999999999E-3</v>
      </c>
      <c r="X11" s="15">
        <v>59</v>
      </c>
      <c r="Y11" s="15" t="s">
        <v>25</v>
      </c>
      <c r="Z11" s="15">
        <v>6653.3</v>
      </c>
      <c r="AA11" s="15">
        <v>21.717749999999999</v>
      </c>
      <c r="AB11" s="15">
        <v>192.99160000000001</v>
      </c>
      <c r="AC11" s="15">
        <v>1.352355</v>
      </c>
      <c r="AD11" s="15">
        <v>7.3379089999999998</v>
      </c>
      <c r="AE11" s="15">
        <v>0.48507299999999998</v>
      </c>
      <c r="AF11" s="15">
        <v>265.93509999999998</v>
      </c>
      <c r="AG11" s="15">
        <v>1.1769210000000001</v>
      </c>
      <c r="AH11" s="15">
        <v>30.572600000000001</v>
      </c>
      <c r="AI11" s="15">
        <v>1.077707</v>
      </c>
    </row>
    <row r="12" spans="2:58" s="8" customFormat="1">
      <c r="B12" s="13" t="s">
        <v>345</v>
      </c>
      <c r="C12" s="14">
        <v>0.6</v>
      </c>
      <c r="G12" s="15">
        <v>469864.06099999999</v>
      </c>
      <c r="H12" s="15">
        <v>969.92243029999997</v>
      </c>
      <c r="I12" s="15">
        <v>22330.110339999999</v>
      </c>
      <c r="J12" s="15">
        <v>39.624901510000001</v>
      </c>
      <c r="K12" s="15">
        <v>140.92005359999999</v>
      </c>
      <c r="L12" s="15">
        <v>4.0651462130000002</v>
      </c>
      <c r="M12" s="15">
        <v>296.11594259999998</v>
      </c>
      <c r="N12" s="15">
        <v>6.8910652370000003</v>
      </c>
      <c r="O12" s="15">
        <v>135.51439790000001</v>
      </c>
      <c r="P12" s="15">
        <v>3.085469781</v>
      </c>
      <c r="Q12" s="15">
        <v>1.0036027000000001</v>
      </c>
      <c r="R12" s="15">
        <v>1.3385999999999999E-3</v>
      </c>
      <c r="S12" s="15">
        <v>92</v>
      </c>
      <c r="T12" s="15">
        <v>21.041725920000001</v>
      </c>
      <c r="U12" s="15">
        <v>5.7278523999999997E-2</v>
      </c>
      <c r="V12" s="15">
        <v>2.47E-2</v>
      </c>
      <c r="W12" s="15">
        <v>1.1000000000000001E-3</v>
      </c>
      <c r="X12" s="15">
        <v>59</v>
      </c>
      <c r="Y12" s="15" t="s">
        <v>25</v>
      </c>
      <c r="Z12" s="15">
        <v>6631.4449999999997</v>
      </c>
      <c r="AA12" s="15">
        <v>19.466259999999998</v>
      </c>
      <c r="AB12" s="15">
        <v>193.41669999999999</v>
      </c>
      <c r="AC12" s="15">
        <v>1.269587</v>
      </c>
      <c r="AD12" s="15">
        <v>7.2780760000000004</v>
      </c>
      <c r="AE12" s="15">
        <v>0.43103399999999997</v>
      </c>
      <c r="AF12" s="15">
        <v>266.39100000000002</v>
      </c>
      <c r="AG12" s="15">
        <v>1.2725109999999999</v>
      </c>
      <c r="AH12" s="15">
        <v>30.719529999999999</v>
      </c>
      <c r="AI12" s="15">
        <v>1.20109</v>
      </c>
    </row>
    <row r="13" spans="2:58" s="8" customFormat="1">
      <c r="B13" s="13" t="s">
        <v>346</v>
      </c>
      <c r="C13" s="14">
        <v>0.6</v>
      </c>
      <c r="G13" s="15">
        <v>199608.34</v>
      </c>
      <c r="H13" s="15">
        <v>789.76984619999996</v>
      </c>
      <c r="I13" s="15">
        <v>9370.0704399999995</v>
      </c>
      <c r="J13" s="15">
        <v>21.147037220000001</v>
      </c>
      <c r="K13" s="15">
        <v>53.635146550000002</v>
      </c>
      <c r="L13" s="15">
        <v>2.349868496</v>
      </c>
      <c r="M13" s="15">
        <v>53.684077680000001</v>
      </c>
      <c r="N13" s="15">
        <v>5.6361429530000002</v>
      </c>
      <c r="O13" s="15">
        <v>60.44779492</v>
      </c>
      <c r="P13" s="15">
        <v>2.6076087879999998</v>
      </c>
      <c r="Q13" s="15">
        <v>1.0035246</v>
      </c>
      <c r="R13" s="15">
        <v>1.3323E-3</v>
      </c>
      <c r="S13" s="15">
        <v>92</v>
      </c>
      <c r="T13" s="15">
        <v>21.302757669999998</v>
      </c>
      <c r="U13" s="15">
        <v>9.7034303000000002E-2</v>
      </c>
      <c r="V13" s="15">
        <v>1.0659999999999999E-2</v>
      </c>
      <c r="W13" s="15">
        <v>2.0799999999999998E-3</v>
      </c>
      <c r="X13" s="15">
        <v>59</v>
      </c>
      <c r="Y13" s="15" t="s">
        <v>25</v>
      </c>
      <c r="Z13" s="15">
        <v>6619.3950000000004</v>
      </c>
      <c r="AA13" s="15">
        <v>19.490159999999999</v>
      </c>
      <c r="AB13" s="15">
        <v>193.4796</v>
      </c>
      <c r="AC13" s="15">
        <v>1.075242</v>
      </c>
      <c r="AD13" s="15">
        <v>7.2450830000000002</v>
      </c>
      <c r="AE13" s="15">
        <v>0.412138</v>
      </c>
      <c r="AF13" s="15">
        <v>266.63690000000003</v>
      </c>
      <c r="AG13" s="15">
        <v>1.090589</v>
      </c>
      <c r="AH13" s="15">
        <v>30.800550000000001</v>
      </c>
      <c r="AI13" s="15">
        <v>1.2923230000000001</v>
      </c>
    </row>
    <row r="14" spans="2:58" s="8" customFormat="1" ht="14" thickBot="1">
      <c r="B14" s="11" t="s">
        <v>347</v>
      </c>
      <c r="C14" s="16">
        <v>0.6</v>
      </c>
      <c r="D14" s="11"/>
      <c r="E14" s="11"/>
      <c r="F14" s="11"/>
      <c r="G14" s="17">
        <v>459020.54399999999</v>
      </c>
      <c r="H14" s="17">
        <v>1010.301468</v>
      </c>
      <c r="I14" s="17">
        <v>21594.095219999999</v>
      </c>
      <c r="J14" s="17">
        <v>38.01438332</v>
      </c>
      <c r="K14" s="17">
        <v>108.05412</v>
      </c>
      <c r="L14" s="17">
        <v>4.4900134859999996</v>
      </c>
      <c r="M14" s="17">
        <v>44.235778910000001</v>
      </c>
      <c r="N14" s="17">
        <v>5.7599361160000004</v>
      </c>
      <c r="O14" s="17">
        <v>138.5546387</v>
      </c>
      <c r="P14" s="17">
        <v>3.2569398139999999</v>
      </c>
      <c r="Q14" s="17">
        <v>1.0034464999999999</v>
      </c>
      <c r="R14" s="17">
        <v>1.3259999999999999E-3</v>
      </c>
      <c r="S14" s="17">
        <v>92</v>
      </c>
      <c r="T14" s="17">
        <v>21.256762080000001</v>
      </c>
      <c r="U14" s="17">
        <v>5.9910158999999998E-2</v>
      </c>
      <c r="V14" s="17">
        <v>3.8E-3</v>
      </c>
      <c r="W14" s="17">
        <v>8.9999999999999998E-4</v>
      </c>
      <c r="X14" s="17">
        <v>59</v>
      </c>
      <c r="Y14" s="17" t="s">
        <v>25</v>
      </c>
      <c r="Z14" s="17">
        <v>6607.3440000000001</v>
      </c>
      <c r="AA14" s="17">
        <v>20.440239999999999</v>
      </c>
      <c r="AB14" s="17">
        <v>193.54239999999999</v>
      </c>
      <c r="AC14" s="17">
        <v>0.98488399999999998</v>
      </c>
      <c r="AD14" s="17">
        <v>7.212091</v>
      </c>
      <c r="AE14" s="17">
        <v>0.40249800000000002</v>
      </c>
      <c r="AF14" s="17">
        <v>266.88279999999997</v>
      </c>
      <c r="AG14" s="17">
        <v>1.0234810000000001</v>
      </c>
      <c r="AH14" s="17">
        <v>30.88157</v>
      </c>
      <c r="AI14" s="17">
        <v>1.3960950000000001</v>
      </c>
    </row>
    <row r="15" spans="2:58">
      <c r="B15" s="3" t="s">
        <v>33</v>
      </c>
      <c r="G15" s="3" t="s">
        <v>348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>
      <c r="G16" s="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35" s="1" customFormat="1">
      <c r="G17" s="8"/>
      <c r="V17" s="2"/>
      <c r="W17" s="2"/>
      <c r="X17" s="2"/>
    </row>
    <row r="18" spans="2:35" s="1" customFormat="1">
      <c r="G18" s="8"/>
      <c r="V18" s="2"/>
      <c r="W18" s="2"/>
      <c r="X18" s="2"/>
    </row>
    <row r="19" spans="2:35" s="1" customFormat="1" ht="14" thickBot="1">
      <c r="B19" s="4"/>
      <c r="C19" s="4"/>
      <c r="D19" s="4"/>
      <c r="E19" s="4"/>
      <c r="F19" s="4"/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s="1" customFormat="1" ht="15">
      <c r="B20" s="18" t="s">
        <v>0</v>
      </c>
      <c r="C20" s="18"/>
      <c r="D20" s="18"/>
      <c r="E20" s="18"/>
      <c r="G20" s="18" t="s">
        <v>349</v>
      </c>
      <c r="H20" s="18"/>
      <c r="I20" s="18"/>
      <c r="J20" s="18"/>
      <c r="K20" s="18"/>
      <c r="L20" s="1" t="s">
        <v>2</v>
      </c>
      <c r="V20" s="2" t="s">
        <v>3</v>
      </c>
      <c r="W20" s="2"/>
      <c r="X20" s="2"/>
    </row>
    <row r="21" spans="2:35" s="1" customFormat="1" ht="20.25" customHeight="1" thickBot="1">
      <c r="B21" s="4" t="s">
        <v>350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s="1" customFormat="1" ht="17">
      <c r="B22" s="8"/>
      <c r="C22" s="8" t="s">
        <v>5</v>
      </c>
      <c r="D22" s="8"/>
      <c r="E22" s="8"/>
      <c r="F22" s="8"/>
      <c r="G22" s="8" t="s">
        <v>6</v>
      </c>
      <c r="H22" s="8" t="s">
        <v>7</v>
      </c>
      <c r="I22" s="8" t="s">
        <v>8</v>
      </c>
      <c r="J22" s="8" t="s">
        <v>7</v>
      </c>
      <c r="K22" s="8" t="s">
        <v>9</v>
      </c>
      <c r="L22" s="8" t="s">
        <v>7</v>
      </c>
      <c r="M22" s="8" t="s">
        <v>10</v>
      </c>
      <c r="N22" s="8" t="s">
        <v>7</v>
      </c>
      <c r="O22" s="8" t="s">
        <v>11</v>
      </c>
      <c r="P22" s="8" t="s">
        <v>7</v>
      </c>
      <c r="Q22" s="9" t="s">
        <v>12</v>
      </c>
      <c r="R22" s="8" t="s">
        <v>7</v>
      </c>
      <c r="S22" s="8" t="s">
        <v>13</v>
      </c>
      <c r="T22" s="8" t="s">
        <v>14</v>
      </c>
      <c r="U22" s="8" t="s">
        <v>7</v>
      </c>
      <c r="V22" s="10" t="s">
        <v>15</v>
      </c>
      <c r="W22" s="8" t="s">
        <v>7</v>
      </c>
      <c r="X22" s="10" t="s">
        <v>16</v>
      </c>
      <c r="Y22" s="8" t="s">
        <v>17</v>
      </c>
      <c r="Z22" s="8" t="s">
        <v>18</v>
      </c>
      <c r="AA22" s="8" t="s">
        <v>7</v>
      </c>
      <c r="AB22" s="8" t="s">
        <v>19</v>
      </c>
      <c r="AC22" s="8" t="s">
        <v>7</v>
      </c>
      <c r="AD22" s="8" t="s">
        <v>9</v>
      </c>
      <c r="AE22" s="8" t="s">
        <v>7</v>
      </c>
      <c r="AF22" s="8" t="s">
        <v>10</v>
      </c>
      <c r="AG22" s="8" t="s">
        <v>7</v>
      </c>
      <c r="AH22" s="8" t="s">
        <v>11</v>
      </c>
      <c r="AI22" s="8" t="s">
        <v>7</v>
      </c>
    </row>
    <row r="23" spans="2:35" s="1" customFormat="1" ht="16" thickBot="1">
      <c r="B23" s="11"/>
      <c r="C23" s="11" t="s">
        <v>20</v>
      </c>
      <c r="D23" s="11"/>
      <c r="E23" s="11"/>
      <c r="F23" s="11"/>
      <c r="G23" s="11" t="s">
        <v>21</v>
      </c>
      <c r="H23" s="11" t="s">
        <v>21</v>
      </c>
      <c r="I23" s="11" t="s">
        <v>21</v>
      </c>
      <c r="J23" s="11" t="s">
        <v>21</v>
      </c>
      <c r="K23" s="11" t="s">
        <v>21</v>
      </c>
      <c r="L23" s="11" t="s">
        <v>21</v>
      </c>
      <c r="M23" s="11" t="s">
        <v>21</v>
      </c>
      <c r="N23" s="11" t="s">
        <v>21</v>
      </c>
      <c r="O23" s="11" t="s">
        <v>21</v>
      </c>
      <c r="P23" s="11" t="s">
        <v>21</v>
      </c>
      <c r="Q23" s="11"/>
      <c r="R23" s="11"/>
      <c r="S23" s="11"/>
      <c r="T23" s="11"/>
      <c r="U23" s="11"/>
      <c r="V23" s="12"/>
      <c r="W23" s="12"/>
      <c r="X23" s="12" t="s">
        <v>22</v>
      </c>
      <c r="Y23" s="11" t="s">
        <v>23</v>
      </c>
      <c r="Z23" s="11" t="s">
        <v>21</v>
      </c>
      <c r="AA23" s="11" t="s">
        <v>21</v>
      </c>
      <c r="AB23" s="11" t="s">
        <v>21</v>
      </c>
      <c r="AC23" s="11" t="s">
        <v>21</v>
      </c>
      <c r="AD23" s="11" t="s">
        <v>21</v>
      </c>
      <c r="AE23" s="11" t="s">
        <v>21</v>
      </c>
      <c r="AF23" s="11" t="s">
        <v>21</v>
      </c>
      <c r="AG23" s="11" t="s">
        <v>21</v>
      </c>
      <c r="AH23" s="11" t="s">
        <v>21</v>
      </c>
      <c r="AI23" s="11" t="s">
        <v>21</v>
      </c>
    </row>
    <row r="24" spans="2:35" s="1" customFormat="1">
      <c r="B24" s="19" t="s">
        <v>351</v>
      </c>
      <c r="C24" s="14">
        <v>0.6</v>
      </c>
      <c r="D24" s="8"/>
      <c r="E24" s="8"/>
      <c r="F24" s="8"/>
      <c r="G24" s="15">
        <v>123272.561</v>
      </c>
      <c r="H24" s="15">
        <v>759.6385305</v>
      </c>
      <c r="I24" s="15">
        <v>5770.3482489999997</v>
      </c>
      <c r="J24" s="15">
        <v>14.232601969999999</v>
      </c>
      <c r="K24" s="15">
        <v>29.523213850000001</v>
      </c>
      <c r="L24" s="15">
        <v>2.0054770780000002</v>
      </c>
      <c r="M24" s="15">
        <v>8.8306769309999993</v>
      </c>
      <c r="N24" s="15">
        <v>5.4323235030000001</v>
      </c>
      <c r="O24" s="15">
        <v>55.133590409999996</v>
      </c>
      <c r="P24" s="15">
        <v>2.5321128380000002</v>
      </c>
      <c r="Q24" s="15">
        <v>1.0033875999999999</v>
      </c>
      <c r="R24" s="15">
        <v>1.3059E-3</v>
      </c>
      <c r="S24" s="15">
        <v>88</v>
      </c>
      <c r="T24" s="15">
        <v>21.363105950000001</v>
      </c>
      <c r="U24" s="15">
        <v>0.14179889100000001</v>
      </c>
      <c r="V24" s="15">
        <v>2.8E-3</v>
      </c>
      <c r="W24" s="15">
        <v>3.3E-3</v>
      </c>
      <c r="X24" s="15">
        <v>59</v>
      </c>
      <c r="Y24" s="15" t="s">
        <v>25</v>
      </c>
      <c r="Z24" s="15">
        <v>6576.3559999999998</v>
      </c>
      <c r="AA24" s="15">
        <v>24.84544</v>
      </c>
      <c r="AB24" s="15">
        <v>194.15799999999999</v>
      </c>
      <c r="AC24" s="15">
        <v>1.0308729999999999</v>
      </c>
      <c r="AD24" s="15">
        <v>7.099672</v>
      </c>
      <c r="AE24" s="15">
        <v>0.44262000000000001</v>
      </c>
      <c r="AF24" s="15">
        <v>267.43110000000001</v>
      </c>
      <c r="AG24" s="15">
        <v>1.110171</v>
      </c>
      <c r="AH24" s="15">
        <v>31.058920000000001</v>
      </c>
      <c r="AI24" s="15">
        <v>1.148914</v>
      </c>
    </row>
    <row r="25" spans="2:35" s="1" customFormat="1">
      <c r="B25" s="13" t="s">
        <v>352</v>
      </c>
      <c r="C25" s="14">
        <v>0.6</v>
      </c>
      <c r="D25" s="8"/>
      <c r="E25" s="8"/>
      <c r="F25" s="8"/>
      <c r="G25" s="15">
        <v>171283.18700000001</v>
      </c>
      <c r="H25" s="15">
        <v>1097.82708</v>
      </c>
      <c r="I25" s="15">
        <v>8061.0097720000003</v>
      </c>
      <c r="J25" s="15">
        <v>18.311599470000001</v>
      </c>
      <c r="K25" s="15">
        <v>67.905564299999995</v>
      </c>
      <c r="L25" s="15">
        <v>2.3438663690000001</v>
      </c>
      <c r="M25" s="15">
        <v>34.899229560000002</v>
      </c>
      <c r="N25" s="15">
        <v>5.1732167410000001</v>
      </c>
      <c r="O25" s="15">
        <v>187.51065639999999</v>
      </c>
      <c r="P25" s="15">
        <v>3.6489885389999999</v>
      </c>
      <c r="Q25" s="15">
        <v>1.0034068</v>
      </c>
      <c r="R25" s="15">
        <v>1.292E-3</v>
      </c>
      <c r="S25" s="15">
        <v>75</v>
      </c>
      <c r="T25" s="15">
        <v>21.248353689999998</v>
      </c>
      <c r="U25" s="15">
        <v>0.144490429</v>
      </c>
      <c r="V25" s="15">
        <v>8.0999999999999996E-3</v>
      </c>
      <c r="W25" s="15">
        <v>2.2000000000000001E-3</v>
      </c>
      <c r="X25" s="15">
        <v>59</v>
      </c>
      <c r="Y25" s="15" t="s">
        <v>25</v>
      </c>
      <c r="Z25" s="15">
        <v>6575.5959999999995</v>
      </c>
      <c r="AA25" s="15">
        <v>23.69491</v>
      </c>
      <c r="AB25" s="15">
        <v>194.62620000000001</v>
      </c>
      <c r="AC25" s="15">
        <v>0.91924700000000004</v>
      </c>
      <c r="AD25" s="15">
        <v>7.0693929999999998</v>
      </c>
      <c r="AE25" s="15">
        <v>0.470192</v>
      </c>
      <c r="AF25" s="15">
        <v>267.36059999999998</v>
      </c>
      <c r="AG25" s="15">
        <v>0.989958</v>
      </c>
      <c r="AH25" s="15">
        <v>31.096910000000001</v>
      </c>
      <c r="AI25" s="15">
        <v>1.0694859999999999</v>
      </c>
    </row>
    <row r="26" spans="2:35" s="1" customFormat="1">
      <c r="B26" s="13" t="s">
        <v>353</v>
      </c>
      <c r="C26" s="14">
        <v>0.6</v>
      </c>
      <c r="D26" s="8"/>
      <c r="E26" s="8"/>
      <c r="F26" s="8"/>
      <c r="G26" s="15">
        <v>81366.198600000003</v>
      </c>
      <c r="H26" s="15">
        <v>701.51328850000004</v>
      </c>
      <c r="I26" s="15">
        <v>3805.5875169999999</v>
      </c>
      <c r="J26" s="15">
        <v>12.10347095</v>
      </c>
      <c r="K26" s="15">
        <v>32.552872749999999</v>
      </c>
      <c r="L26" s="15">
        <v>1.905830854</v>
      </c>
      <c r="M26" s="15">
        <v>18.844419380000001</v>
      </c>
      <c r="N26" s="15">
        <v>5.6762699440000004</v>
      </c>
      <c r="O26" s="15">
        <v>98.633671050000004</v>
      </c>
      <c r="P26" s="15">
        <v>2.3354472080000002</v>
      </c>
      <c r="Q26" s="15">
        <v>1.0034259999999999</v>
      </c>
      <c r="R26" s="15">
        <v>1.2782E-3</v>
      </c>
      <c r="S26" s="15">
        <v>73</v>
      </c>
      <c r="T26" s="15">
        <v>21.38071935</v>
      </c>
      <c r="U26" s="15">
        <v>0.19648009</v>
      </c>
      <c r="V26" s="15">
        <v>9.1999999999999998E-3</v>
      </c>
      <c r="W26" s="15">
        <v>5.1999999999999998E-3</v>
      </c>
      <c r="X26" s="15">
        <v>59</v>
      </c>
      <c r="Y26" s="15" t="s">
        <v>25</v>
      </c>
      <c r="Z26" s="15">
        <v>6574.8379999999997</v>
      </c>
      <c r="AA26" s="15">
        <v>22.582159999999998</v>
      </c>
      <c r="AB26" s="15">
        <v>195.09309999999999</v>
      </c>
      <c r="AC26" s="15">
        <v>1.0268919999999999</v>
      </c>
      <c r="AD26" s="15">
        <v>7.0391959999999996</v>
      </c>
      <c r="AE26" s="15">
        <v>0.50294799999999995</v>
      </c>
      <c r="AF26" s="15">
        <v>267.2903</v>
      </c>
      <c r="AG26" s="15">
        <v>1.1058840000000001</v>
      </c>
      <c r="AH26" s="15">
        <v>31.134789999999999</v>
      </c>
      <c r="AI26" s="15">
        <v>1.028273</v>
      </c>
    </row>
    <row r="27" spans="2:35" s="1" customFormat="1">
      <c r="B27" s="13" t="s">
        <v>354</v>
      </c>
      <c r="C27" s="14">
        <v>0.6</v>
      </c>
      <c r="D27" s="8"/>
      <c r="E27" s="8"/>
      <c r="F27" s="8"/>
      <c r="G27" s="15">
        <v>180665.73</v>
      </c>
      <c r="H27" s="15">
        <v>594.69842180000001</v>
      </c>
      <c r="I27" s="15">
        <v>8540.3015799999994</v>
      </c>
      <c r="J27" s="15">
        <v>17.730548779999999</v>
      </c>
      <c r="K27" s="15">
        <v>37.88509328</v>
      </c>
      <c r="L27" s="15">
        <v>2.2321863949999998</v>
      </c>
      <c r="M27" s="15">
        <v>30.511467679999999</v>
      </c>
      <c r="N27" s="15">
        <v>5.9486479240000003</v>
      </c>
      <c r="O27" s="15">
        <v>42.932901979999997</v>
      </c>
      <c r="P27" s="15">
        <v>1.9646047200000001</v>
      </c>
      <c r="Q27" s="15">
        <v>1.0034451</v>
      </c>
      <c r="R27" s="15">
        <v>1.2643999999999999E-3</v>
      </c>
      <c r="S27" s="15">
        <v>93</v>
      </c>
      <c r="T27" s="15">
        <v>21.154490710000001</v>
      </c>
      <c r="U27" s="15">
        <v>8.2327483000000007E-2</v>
      </c>
      <c r="V27" s="15">
        <v>6.6E-3</v>
      </c>
      <c r="W27" s="15">
        <v>2.3999999999999998E-3</v>
      </c>
      <c r="X27" s="15">
        <v>59</v>
      </c>
      <c r="Y27" s="15" t="s">
        <v>25</v>
      </c>
      <c r="Z27" s="15">
        <v>6573.3370000000004</v>
      </c>
      <c r="AA27" s="15">
        <v>20.502050000000001</v>
      </c>
      <c r="AB27" s="15">
        <v>196.00790000000001</v>
      </c>
      <c r="AC27" s="15">
        <v>1.024105</v>
      </c>
      <c r="AD27" s="15">
        <v>6.9861630000000003</v>
      </c>
      <c r="AE27" s="15">
        <v>0.43407000000000001</v>
      </c>
      <c r="AF27" s="15">
        <v>267.73169999999999</v>
      </c>
      <c r="AG27" s="15">
        <v>1.110778</v>
      </c>
      <c r="AH27" s="15">
        <v>31.209820000000001</v>
      </c>
      <c r="AI27" s="15">
        <v>1.072036</v>
      </c>
    </row>
    <row r="28" spans="2:35" s="1" customFormat="1">
      <c r="B28" s="13" t="s">
        <v>355</v>
      </c>
      <c r="C28" s="14">
        <v>0.6</v>
      </c>
      <c r="D28" s="8"/>
      <c r="E28" s="8"/>
      <c r="F28" s="8"/>
      <c r="G28" s="15">
        <v>250969.12</v>
      </c>
      <c r="H28" s="15">
        <v>668.34945619999996</v>
      </c>
      <c r="I28" s="15">
        <v>11916.115830000001</v>
      </c>
      <c r="J28" s="15">
        <v>24.988425110000001</v>
      </c>
      <c r="K28" s="15">
        <v>54.947649939999998</v>
      </c>
      <c r="L28" s="15">
        <v>2.6703985979999998</v>
      </c>
      <c r="M28" s="15">
        <v>37.001943349999998</v>
      </c>
      <c r="N28" s="15">
        <v>5.4420486810000002</v>
      </c>
      <c r="O28" s="15">
        <v>45.917325130000002</v>
      </c>
      <c r="P28" s="15">
        <v>2.1799682960000002</v>
      </c>
      <c r="Q28" s="15">
        <v>1.0034643000000001</v>
      </c>
      <c r="R28" s="15">
        <v>1.2505000000000001E-3</v>
      </c>
      <c r="S28" s="15">
        <v>95</v>
      </c>
      <c r="T28" s="15">
        <v>21.06131929</v>
      </c>
      <c r="U28" s="15">
        <v>7.1389767000000007E-2</v>
      </c>
      <c r="V28" s="15">
        <v>5.7999999999999996E-3</v>
      </c>
      <c r="W28" s="15">
        <v>1.6000000000000001E-3</v>
      </c>
      <c r="X28" s="15">
        <v>59</v>
      </c>
      <c r="Y28" s="15" t="s">
        <v>25</v>
      </c>
      <c r="Z28" s="15">
        <v>6572.5680000000002</v>
      </c>
      <c r="AA28" s="15">
        <v>19.514970000000002</v>
      </c>
      <c r="AB28" s="15">
        <v>196.47069999999999</v>
      </c>
      <c r="AC28" s="15">
        <v>0.88468800000000003</v>
      </c>
      <c r="AD28" s="15">
        <v>6.9625589999999997</v>
      </c>
      <c r="AE28" s="15">
        <v>0.40727099999999999</v>
      </c>
      <c r="AF28" s="15">
        <v>268.26060000000001</v>
      </c>
      <c r="AG28" s="15">
        <v>0.98995</v>
      </c>
      <c r="AH28" s="15">
        <v>31.24823</v>
      </c>
      <c r="AI28" s="15">
        <v>1.15395</v>
      </c>
    </row>
    <row r="29" spans="2:35" s="1" customFormat="1">
      <c r="B29" s="13" t="s">
        <v>356</v>
      </c>
      <c r="C29" s="14">
        <v>0.6</v>
      </c>
      <c r="D29" s="8"/>
      <c r="E29" s="8"/>
      <c r="F29" s="8"/>
      <c r="G29" s="15">
        <v>229071.20800000001</v>
      </c>
      <c r="H29" s="15">
        <v>683.0561692</v>
      </c>
      <c r="I29" s="15">
        <v>10754.552960000001</v>
      </c>
      <c r="J29" s="15">
        <v>23.246696759999999</v>
      </c>
      <c r="K29" s="15">
        <v>55.779792630000003</v>
      </c>
      <c r="L29" s="15">
        <v>2.286105128</v>
      </c>
      <c r="M29" s="15">
        <v>43.238232109999998</v>
      </c>
      <c r="N29" s="15">
        <v>5.9456220450000004</v>
      </c>
      <c r="O29" s="15">
        <v>49.740646079999998</v>
      </c>
      <c r="P29" s="15">
        <v>2.244559427</v>
      </c>
      <c r="Q29" s="15">
        <v>1.0034835</v>
      </c>
      <c r="R29" s="15">
        <v>1.2367000000000001E-3</v>
      </c>
      <c r="S29" s="15">
        <v>94</v>
      </c>
      <c r="T29" s="15">
        <v>21.299928380000001</v>
      </c>
      <c r="U29" s="15">
        <v>7.8445672999999994E-2</v>
      </c>
      <c r="V29" s="15">
        <v>7.4799999999999997E-3</v>
      </c>
      <c r="W29" s="15">
        <v>1.91E-3</v>
      </c>
      <c r="X29" s="15">
        <v>59</v>
      </c>
      <c r="Y29" s="15" t="s">
        <v>25</v>
      </c>
      <c r="Z29" s="15">
        <v>6571.81</v>
      </c>
      <c r="AA29" s="15">
        <v>18.603529999999999</v>
      </c>
      <c r="AB29" s="15">
        <v>196.92740000000001</v>
      </c>
      <c r="AC29" s="15">
        <v>0.95664700000000003</v>
      </c>
      <c r="AD29" s="15">
        <v>6.9392740000000002</v>
      </c>
      <c r="AE29" s="15">
        <v>0.476854</v>
      </c>
      <c r="AF29" s="15">
        <v>268.78230000000002</v>
      </c>
      <c r="AG29" s="15">
        <v>1.1064929999999999</v>
      </c>
      <c r="AH29" s="15">
        <v>31.286110000000001</v>
      </c>
      <c r="AI29" s="15">
        <v>1.2653970000000001</v>
      </c>
    </row>
    <row r="30" spans="2:35" s="1" customFormat="1">
      <c r="B30" s="13" t="s">
        <v>357</v>
      </c>
      <c r="C30" s="14">
        <v>0.6</v>
      </c>
      <c r="D30" s="8"/>
      <c r="E30" s="8"/>
      <c r="F30" s="8"/>
      <c r="G30" s="15">
        <v>185049.61300000001</v>
      </c>
      <c r="H30" s="15">
        <v>686.03725919999999</v>
      </c>
      <c r="I30" s="15">
        <v>8829.6050190000005</v>
      </c>
      <c r="J30" s="15">
        <v>19.357199420000001</v>
      </c>
      <c r="K30" s="15">
        <v>47.17990434</v>
      </c>
      <c r="L30" s="15">
        <v>2.7313785230000001</v>
      </c>
      <c r="M30" s="15">
        <v>46.873496469999999</v>
      </c>
      <c r="N30" s="15">
        <v>6.3787767410000002</v>
      </c>
      <c r="O30" s="15">
        <v>36.783773459999999</v>
      </c>
      <c r="P30" s="15">
        <v>2.261354265</v>
      </c>
      <c r="Q30" s="15">
        <v>1.0035027000000001</v>
      </c>
      <c r="R30" s="15">
        <v>1.2229000000000001E-3</v>
      </c>
      <c r="S30" s="15">
        <v>94</v>
      </c>
      <c r="T30" s="15">
        <v>20.957858569999999</v>
      </c>
      <c r="U30" s="15">
        <v>9.0265848999999995E-2</v>
      </c>
      <c r="V30" s="15">
        <v>9.9000000000000008E-3</v>
      </c>
      <c r="W30" s="15">
        <v>2.5000000000000001E-3</v>
      </c>
      <c r="X30" s="15">
        <v>59</v>
      </c>
      <c r="Y30" s="15" t="s">
        <v>25</v>
      </c>
      <c r="Z30" s="15">
        <v>6570.308</v>
      </c>
      <c r="AA30" s="15">
        <v>17.018219999999999</v>
      </c>
      <c r="AB30" s="15">
        <v>197.73179999999999</v>
      </c>
      <c r="AC30" s="15">
        <v>0.95574099999999995</v>
      </c>
      <c r="AD30" s="15">
        <v>6.9042409999999999</v>
      </c>
      <c r="AE30" s="15">
        <v>0.49795099999999998</v>
      </c>
      <c r="AF30" s="15">
        <v>269.36509999999998</v>
      </c>
      <c r="AG30" s="15">
        <v>1.187446</v>
      </c>
      <c r="AH30" s="15">
        <v>31.280850000000001</v>
      </c>
      <c r="AI30" s="15">
        <v>1.3045690000000001</v>
      </c>
    </row>
    <row r="31" spans="2:35" s="1" customFormat="1">
      <c r="B31" s="13" t="s">
        <v>358</v>
      </c>
      <c r="C31" s="14">
        <v>0.6</v>
      </c>
      <c r="D31" s="8"/>
      <c r="E31" s="8"/>
      <c r="F31" s="8"/>
      <c r="G31" s="15">
        <v>186714.91</v>
      </c>
      <c r="H31" s="15">
        <v>813.55321070000002</v>
      </c>
      <c r="I31" s="15">
        <v>8870.6489770000007</v>
      </c>
      <c r="J31" s="15">
        <v>20.154938999999999</v>
      </c>
      <c r="K31" s="15">
        <v>57.597021290000001</v>
      </c>
      <c r="L31" s="15">
        <v>2.446388953</v>
      </c>
      <c r="M31" s="15">
        <v>18.115730429999999</v>
      </c>
      <c r="N31" s="15">
        <v>5.7956680499999997</v>
      </c>
      <c r="O31" s="15">
        <v>108.23750819999999</v>
      </c>
      <c r="P31" s="15">
        <v>2.687006797</v>
      </c>
      <c r="Q31" s="15">
        <v>1.0035219</v>
      </c>
      <c r="R31" s="15">
        <v>1.209E-3</v>
      </c>
      <c r="S31" s="15">
        <v>85</v>
      </c>
      <c r="T31" s="15">
        <v>21.048618919999999</v>
      </c>
      <c r="U31" s="15">
        <v>0.10343324700000001</v>
      </c>
      <c r="V31" s="15">
        <v>3.8E-3</v>
      </c>
      <c r="W31" s="15">
        <v>2.3E-3</v>
      </c>
      <c r="X31" s="15">
        <v>59</v>
      </c>
      <c r="Y31" s="15" t="s">
        <v>25</v>
      </c>
      <c r="Z31" s="15">
        <v>6569.48</v>
      </c>
      <c r="AA31" s="15">
        <v>16.2957</v>
      </c>
      <c r="AB31" s="15">
        <v>198.11850000000001</v>
      </c>
      <c r="AC31" s="15">
        <v>0.84865299999999999</v>
      </c>
      <c r="AD31" s="15">
        <v>6.8911790000000002</v>
      </c>
      <c r="AE31" s="15">
        <v>0.48914000000000002</v>
      </c>
      <c r="AF31" s="15">
        <v>269.43299999999999</v>
      </c>
      <c r="AG31" s="15">
        <v>1.029949</v>
      </c>
      <c r="AH31" s="15">
        <v>31.232900000000001</v>
      </c>
      <c r="AI31" s="15">
        <v>1.2087920000000001</v>
      </c>
    </row>
    <row r="32" spans="2:35" s="1" customFormat="1" ht="14" thickBot="1">
      <c r="B32" s="11" t="s">
        <v>359</v>
      </c>
      <c r="C32" s="16">
        <v>0.6</v>
      </c>
      <c r="D32" s="11"/>
      <c r="E32" s="11"/>
      <c r="F32" s="11"/>
      <c r="G32" s="17">
        <v>98788.566300000006</v>
      </c>
      <c r="H32" s="17">
        <v>623.86452359999998</v>
      </c>
      <c r="I32" s="17">
        <v>4649.2455959999998</v>
      </c>
      <c r="J32" s="17">
        <v>12.390808010000001</v>
      </c>
      <c r="K32" s="17">
        <v>21.148522239999998</v>
      </c>
      <c r="L32" s="17">
        <v>1.7472256020000001</v>
      </c>
      <c r="M32" s="17">
        <v>17.589619320000001</v>
      </c>
      <c r="N32" s="17">
        <v>5.9981975710000004</v>
      </c>
      <c r="O32" s="17">
        <v>20.709176419999999</v>
      </c>
      <c r="P32" s="17">
        <v>2.074044819</v>
      </c>
      <c r="Q32" s="17">
        <v>1.003541</v>
      </c>
      <c r="R32" s="17">
        <v>1.1952E-3</v>
      </c>
      <c r="S32" s="17">
        <v>94</v>
      </c>
      <c r="T32" s="17">
        <v>21.248300239999999</v>
      </c>
      <c r="U32" s="17">
        <v>0.14564618600000001</v>
      </c>
      <c r="V32" s="17">
        <v>7.0000000000000001E-3</v>
      </c>
      <c r="W32" s="17">
        <v>4.4999999999999997E-3</v>
      </c>
      <c r="X32" s="17">
        <v>59</v>
      </c>
      <c r="Y32" s="17" t="s">
        <v>25</v>
      </c>
      <c r="Z32" s="17">
        <v>6568.72</v>
      </c>
      <c r="AA32" s="17">
        <v>15.74358</v>
      </c>
      <c r="AB32" s="17">
        <v>198.47329999999999</v>
      </c>
      <c r="AC32" s="17">
        <v>0.95196000000000003</v>
      </c>
      <c r="AD32" s="17">
        <v>6.8791919999999998</v>
      </c>
      <c r="AE32" s="17">
        <v>0.59253</v>
      </c>
      <c r="AF32" s="17">
        <v>269.49529999999999</v>
      </c>
      <c r="AG32" s="17">
        <v>0.99157200000000001</v>
      </c>
      <c r="AH32" s="17">
        <v>31.188890000000001</v>
      </c>
      <c r="AI32" s="17">
        <v>1.1327309999999999</v>
      </c>
    </row>
    <row r="33" spans="2:35" s="1" customFormat="1">
      <c r="B33" s="3" t="s">
        <v>33</v>
      </c>
      <c r="G33" s="3" t="s">
        <v>360</v>
      </c>
      <c r="V33" s="2"/>
      <c r="W33" s="2"/>
      <c r="X33" s="2"/>
    </row>
    <row r="34" spans="2:35" s="1" customFormat="1">
      <c r="G34" s="8"/>
      <c r="V34" s="2"/>
      <c r="W34" s="2"/>
      <c r="X34" s="2"/>
    </row>
    <row r="35" spans="2:35" s="1" customFormat="1">
      <c r="G35" s="8"/>
      <c r="V35" s="2"/>
      <c r="W35" s="2"/>
      <c r="X35" s="2"/>
    </row>
    <row r="36" spans="2:35" s="1" customFormat="1">
      <c r="B36" s="20"/>
      <c r="C36" s="20"/>
      <c r="D36" s="20"/>
      <c r="E36" s="20"/>
      <c r="F36" s="20"/>
      <c r="G36" s="1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5" s="1" customFormat="1" ht="14" thickBot="1">
      <c r="B37" s="4"/>
      <c r="C37" s="4"/>
      <c r="D37" s="4"/>
      <c r="E37" s="4"/>
      <c r="F37" s="4"/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s="1" customFormat="1" ht="15">
      <c r="B38" s="18" t="s">
        <v>0</v>
      </c>
      <c r="C38" s="18"/>
      <c r="D38" s="18"/>
      <c r="E38" s="18"/>
      <c r="G38" s="18" t="s">
        <v>361</v>
      </c>
      <c r="H38" s="18"/>
      <c r="I38" s="18"/>
      <c r="J38" s="18"/>
      <c r="K38" s="18"/>
      <c r="L38" s="1" t="s">
        <v>2</v>
      </c>
      <c r="V38" s="2" t="s">
        <v>3</v>
      </c>
      <c r="W38" s="2"/>
      <c r="X38" s="2"/>
    </row>
    <row r="39" spans="2:35" s="1" customFormat="1" ht="19.5" customHeight="1" thickBot="1">
      <c r="B39" s="4" t="s">
        <v>362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s="1" customFormat="1" ht="17">
      <c r="B40" s="8"/>
      <c r="C40" s="8" t="s">
        <v>5</v>
      </c>
      <c r="D40" s="8"/>
      <c r="E40" s="8"/>
      <c r="F40" s="8"/>
      <c r="G40" s="8" t="s">
        <v>6</v>
      </c>
      <c r="H40" s="8" t="s">
        <v>7</v>
      </c>
      <c r="I40" s="8" t="s">
        <v>8</v>
      </c>
      <c r="J40" s="8" t="s">
        <v>7</v>
      </c>
      <c r="K40" s="8" t="s">
        <v>9</v>
      </c>
      <c r="L40" s="8" t="s">
        <v>7</v>
      </c>
      <c r="M40" s="8" t="s">
        <v>10</v>
      </c>
      <c r="N40" s="8" t="s">
        <v>7</v>
      </c>
      <c r="O40" s="8" t="s">
        <v>11</v>
      </c>
      <c r="P40" s="8" t="s">
        <v>7</v>
      </c>
      <c r="Q40" s="9" t="s">
        <v>12</v>
      </c>
      <c r="R40" s="8" t="s">
        <v>7</v>
      </c>
      <c r="S40" s="8" t="s">
        <v>13</v>
      </c>
      <c r="T40" s="8" t="s">
        <v>14</v>
      </c>
      <c r="U40" s="8" t="s">
        <v>7</v>
      </c>
      <c r="V40" s="10" t="s">
        <v>15</v>
      </c>
      <c r="W40" s="8" t="s">
        <v>7</v>
      </c>
      <c r="X40" s="10" t="s">
        <v>16</v>
      </c>
      <c r="Y40" s="8" t="s">
        <v>17</v>
      </c>
      <c r="Z40" s="8" t="s">
        <v>18</v>
      </c>
      <c r="AA40" s="8" t="s">
        <v>7</v>
      </c>
      <c r="AB40" s="8" t="s">
        <v>19</v>
      </c>
      <c r="AC40" s="8" t="s">
        <v>7</v>
      </c>
      <c r="AD40" s="8" t="s">
        <v>9</v>
      </c>
      <c r="AE40" s="8" t="s">
        <v>7</v>
      </c>
      <c r="AF40" s="8" t="s">
        <v>10</v>
      </c>
      <c r="AG40" s="8" t="s">
        <v>7</v>
      </c>
      <c r="AH40" s="8" t="s">
        <v>11</v>
      </c>
      <c r="AI40" s="8" t="s">
        <v>7</v>
      </c>
    </row>
    <row r="41" spans="2:35" s="1" customFormat="1" ht="16" thickBot="1">
      <c r="B41" s="11"/>
      <c r="C41" s="11" t="s">
        <v>20</v>
      </c>
      <c r="D41" s="11"/>
      <c r="E41" s="11"/>
      <c r="F41" s="11"/>
      <c r="G41" s="11" t="s">
        <v>21</v>
      </c>
      <c r="H41" s="11" t="s">
        <v>21</v>
      </c>
      <c r="I41" s="11" t="s">
        <v>21</v>
      </c>
      <c r="J41" s="11" t="s">
        <v>21</v>
      </c>
      <c r="K41" s="11" t="s">
        <v>21</v>
      </c>
      <c r="L41" s="11" t="s">
        <v>21</v>
      </c>
      <c r="M41" s="11" t="s">
        <v>21</v>
      </c>
      <c r="N41" s="11" t="s">
        <v>21</v>
      </c>
      <c r="O41" s="11" t="s">
        <v>21</v>
      </c>
      <c r="P41" s="11" t="s">
        <v>21</v>
      </c>
      <c r="Q41" s="11"/>
      <c r="R41" s="11"/>
      <c r="S41" s="11"/>
      <c r="T41" s="11"/>
      <c r="U41" s="11"/>
      <c r="V41" s="12"/>
      <c r="W41" s="12"/>
      <c r="X41" s="12" t="s">
        <v>22</v>
      </c>
      <c r="Y41" s="11" t="s">
        <v>23</v>
      </c>
      <c r="Z41" s="11" t="s">
        <v>21</v>
      </c>
      <c r="AA41" s="11" t="s">
        <v>21</v>
      </c>
      <c r="AB41" s="11" t="s">
        <v>21</v>
      </c>
      <c r="AC41" s="11" t="s">
        <v>21</v>
      </c>
      <c r="AD41" s="11" t="s">
        <v>21</v>
      </c>
      <c r="AE41" s="11" t="s">
        <v>21</v>
      </c>
      <c r="AF41" s="11" t="s">
        <v>21</v>
      </c>
      <c r="AG41" s="11" t="s">
        <v>21</v>
      </c>
      <c r="AH41" s="11" t="s">
        <v>21</v>
      </c>
      <c r="AI41" s="11" t="s">
        <v>21</v>
      </c>
    </row>
    <row r="42" spans="2:35" s="1" customFormat="1">
      <c r="B42" s="19" t="s">
        <v>363</v>
      </c>
      <c r="C42" s="14">
        <v>0.6</v>
      </c>
      <c r="D42" s="8"/>
      <c r="E42" s="8"/>
      <c r="F42" s="8"/>
      <c r="G42" s="15">
        <v>384385.967</v>
      </c>
      <c r="H42" s="15">
        <v>959.09941609999998</v>
      </c>
      <c r="I42" s="15">
        <v>18157.679789999998</v>
      </c>
      <c r="J42" s="15">
        <v>31.681462589999999</v>
      </c>
      <c r="K42" s="15">
        <v>102.3049335</v>
      </c>
      <c r="L42" s="15">
        <v>3.3866740790000001</v>
      </c>
      <c r="M42" s="15">
        <v>64.064074790000006</v>
      </c>
      <c r="N42" s="15">
        <v>6.3659745489999997</v>
      </c>
      <c r="O42" s="15">
        <v>154.6933746</v>
      </c>
      <c r="P42" s="15">
        <v>3.1056690599999999</v>
      </c>
      <c r="Q42" s="15">
        <v>1.0037731000000001</v>
      </c>
      <c r="R42" s="15">
        <v>1.1975E-3</v>
      </c>
      <c r="S42" s="15">
        <v>89</v>
      </c>
      <c r="T42" s="15">
        <v>21.169332820000001</v>
      </c>
      <c r="U42" s="15">
        <v>6.4453835000000001E-2</v>
      </c>
      <c r="V42" s="15">
        <v>6.6E-3</v>
      </c>
      <c r="W42" s="15">
        <v>1.1999999999999999E-3</v>
      </c>
      <c r="X42" s="15">
        <v>59</v>
      </c>
      <c r="Y42" s="15" t="s">
        <v>25</v>
      </c>
      <c r="Z42" s="15">
        <v>6565.8969999999999</v>
      </c>
      <c r="AA42" s="15">
        <v>14.799480000000001</v>
      </c>
      <c r="AB42" s="15">
        <v>200.75280000000001</v>
      </c>
      <c r="AC42" s="15">
        <v>1.020556</v>
      </c>
      <c r="AD42" s="15">
        <v>6.9771450000000002</v>
      </c>
      <c r="AE42" s="15">
        <v>0.55102200000000001</v>
      </c>
      <c r="AF42" s="15">
        <v>269.76240000000001</v>
      </c>
      <c r="AG42" s="15">
        <v>1.2894969999999999</v>
      </c>
      <c r="AH42" s="15">
        <v>31.02533</v>
      </c>
      <c r="AI42" s="15">
        <v>0.99012299999999998</v>
      </c>
    </row>
    <row r="43" spans="2:35" s="1" customFormat="1">
      <c r="B43" s="13" t="s">
        <v>364</v>
      </c>
      <c r="C43" s="14">
        <v>0.6</v>
      </c>
      <c r="D43" s="8"/>
      <c r="E43" s="8"/>
      <c r="F43" s="8"/>
      <c r="G43" s="15">
        <v>176400.03599999999</v>
      </c>
      <c r="H43" s="15">
        <v>633.13333079999995</v>
      </c>
      <c r="I43" s="15">
        <v>8415.0137549999999</v>
      </c>
      <c r="J43" s="15">
        <v>17.376200730000001</v>
      </c>
      <c r="K43" s="15">
        <v>42.284259149999997</v>
      </c>
      <c r="L43" s="15">
        <v>2.3601382329999998</v>
      </c>
      <c r="M43" s="15">
        <v>38.797405519999998</v>
      </c>
      <c r="N43" s="15">
        <v>6.3980499359999996</v>
      </c>
      <c r="O43" s="15">
        <v>42.038297780000001</v>
      </c>
      <c r="P43" s="15">
        <v>2.1008327819999999</v>
      </c>
      <c r="Q43" s="15">
        <v>1.0039859</v>
      </c>
      <c r="R43" s="15">
        <v>1.2136E-3</v>
      </c>
      <c r="S43" s="15">
        <v>93</v>
      </c>
      <c r="T43" s="15">
        <v>20.962536910000001</v>
      </c>
      <c r="U43" s="15">
        <v>8.6801405999999998E-2</v>
      </c>
      <c r="V43" s="15">
        <v>8.6E-3</v>
      </c>
      <c r="W43" s="15">
        <v>2.5999999999999999E-3</v>
      </c>
      <c r="X43" s="15">
        <v>59</v>
      </c>
      <c r="Y43" s="15" t="s">
        <v>25</v>
      </c>
      <c r="Z43" s="15">
        <v>6565.1369999999997</v>
      </c>
      <c r="AA43" s="15">
        <v>14.872780000000001</v>
      </c>
      <c r="AB43" s="15">
        <v>201.34219999999999</v>
      </c>
      <c r="AC43" s="15">
        <v>0.85458199999999995</v>
      </c>
      <c r="AD43" s="15">
        <v>7.0176410000000002</v>
      </c>
      <c r="AE43" s="15">
        <v>0.58155100000000004</v>
      </c>
      <c r="AF43" s="15">
        <v>269.86099999999999</v>
      </c>
      <c r="AG43" s="15">
        <v>1.185713</v>
      </c>
      <c r="AH43" s="15">
        <v>30.981290000000001</v>
      </c>
      <c r="AI43" s="15">
        <v>0.997776</v>
      </c>
    </row>
    <row r="44" spans="2:35" s="1" customFormat="1">
      <c r="B44" s="13" t="s">
        <v>365</v>
      </c>
      <c r="C44" s="14">
        <v>0.6</v>
      </c>
      <c r="D44" s="8"/>
      <c r="E44" s="8"/>
      <c r="F44" s="8"/>
      <c r="G44" s="15">
        <v>142118.18299999999</v>
      </c>
      <c r="H44" s="15">
        <v>669.64979870000002</v>
      </c>
      <c r="I44" s="15">
        <v>6711.358749</v>
      </c>
      <c r="J44" s="15">
        <v>17.187366730000001</v>
      </c>
      <c r="K44" s="15">
        <v>32.059337499999998</v>
      </c>
      <c r="L44" s="15">
        <v>2.1754168209999998</v>
      </c>
      <c r="M44" s="15">
        <v>71.632187340000002</v>
      </c>
      <c r="N44" s="15">
        <v>6.2220615820000003</v>
      </c>
      <c r="O44" s="15">
        <v>64.788464259999998</v>
      </c>
      <c r="P44" s="15">
        <v>2.2186522740000001</v>
      </c>
      <c r="Q44" s="15">
        <v>1.0041987999999999</v>
      </c>
      <c r="R44" s="15">
        <v>1.2297E-3</v>
      </c>
      <c r="S44" s="15">
        <v>88</v>
      </c>
      <c r="T44" s="15">
        <v>21.175769119999998</v>
      </c>
      <c r="U44" s="15">
        <v>0.113563356</v>
      </c>
      <c r="V44" s="15">
        <v>1.9900000000000001E-2</v>
      </c>
      <c r="W44" s="15">
        <v>3.2000000000000002E-3</v>
      </c>
      <c r="X44" s="15">
        <v>59</v>
      </c>
      <c r="Y44" s="15" t="s">
        <v>25</v>
      </c>
      <c r="Z44" s="15">
        <v>6564.3770000000004</v>
      </c>
      <c r="AA44" s="15">
        <v>15.08614</v>
      </c>
      <c r="AB44" s="15">
        <v>201.9316</v>
      </c>
      <c r="AC44" s="15">
        <v>0.87985199999999997</v>
      </c>
      <c r="AD44" s="15">
        <v>7.0581379999999996</v>
      </c>
      <c r="AE44" s="15">
        <v>0.667628</v>
      </c>
      <c r="AF44" s="15">
        <v>269.9597</v>
      </c>
      <c r="AG44" s="15">
        <v>1.093744</v>
      </c>
      <c r="AH44" s="15">
        <v>30.937249999999999</v>
      </c>
      <c r="AI44" s="15">
        <v>1.0255749999999999</v>
      </c>
    </row>
    <row r="45" spans="2:35" s="1" customFormat="1">
      <c r="B45" s="13" t="s">
        <v>366</v>
      </c>
      <c r="C45" s="14">
        <v>0.6</v>
      </c>
      <c r="D45" s="8"/>
      <c r="E45" s="8"/>
      <c r="F45" s="8"/>
      <c r="G45" s="15">
        <v>201010.111</v>
      </c>
      <c r="H45" s="15">
        <v>717.36335369999995</v>
      </c>
      <c r="I45" s="15">
        <v>9575.2155419999999</v>
      </c>
      <c r="J45" s="15">
        <v>20.824261409999998</v>
      </c>
      <c r="K45" s="15">
        <v>51.132162940000001</v>
      </c>
      <c r="L45" s="15">
        <v>2.5172639120000002</v>
      </c>
      <c r="M45" s="15">
        <v>94.325072460000001</v>
      </c>
      <c r="N45" s="15">
        <v>5.6964009039999999</v>
      </c>
      <c r="O45" s="15">
        <v>81.728201540000001</v>
      </c>
      <c r="P45" s="15">
        <v>2.3771719120000001</v>
      </c>
      <c r="Q45" s="15">
        <v>1.0044116000000001</v>
      </c>
      <c r="R45" s="15">
        <v>1.2458E-3</v>
      </c>
      <c r="S45" s="15">
        <v>89</v>
      </c>
      <c r="T45" s="15">
        <v>20.992750569999998</v>
      </c>
      <c r="U45" s="15">
        <v>8.7733804999999998E-2</v>
      </c>
      <c r="V45" s="15">
        <v>1.83E-2</v>
      </c>
      <c r="W45" s="15">
        <v>2.0999999999999999E-3</v>
      </c>
      <c r="X45" s="15">
        <v>59</v>
      </c>
      <c r="Y45" s="15" t="s">
        <v>25</v>
      </c>
      <c r="Z45" s="15">
        <v>6562.8239999999996</v>
      </c>
      <c r="AA45" s="15">
        <v>15.929830000000001</v>
      </c>
      <c r="AB45" s="15">
        <v>203.17349999999999</v>
      </c>
      <c r="AC45" s="15">
        <v>0.88867799999999997</v>
      </c>
      <c r="AD45" s="15">
        <v>7.0697109999999999</v>
      </c>
      <c r="AE45" s="15">
        <v>0.72256799999999999</v>
      </c>
      <c r="AF45" s="15">
        <v>270.16120000000001</v>
      </c>
      <c r="AG45" s="15">
        <v>0.95647599999999999</v>
      </c>
      <c r="AH45" s="15">
        <v>30.847280000000001</v>
      </c>
      <c r="AI45" s="15">
        <v>1.13767</v>
      </c>
    </row>
    <row r="46" spans="2:35" s="1" customFormat="1">
      <c r="B46" s="13" t="s">
        <v>367</v>
      </c>
      <c r="C46" s="14">
        <v>0.6</v>
      </c>
      <c r="D46" s="8"/>
      <c r="E46" s="8"/>
      <c r="F46" s="8"/>
      <c r="G46" s="15">
        <v>373584.21</v>
      </c>
      <c r="H46" s="15">
        <v>840.59209310000006</v>
      </c>
      <c r="I46" s="15">
        <v>17714.248759999999</v>
      </c>
      <c r="J46" s="15">
        <v>30.681095240000001</v>
      </c>
      <c r="K46" s="15">
        <v>92.011658659999995</v>
      </c>
      <c r="L46" s="15">
        <v>3.5908047719999998</v>
      </c>
      <c r="M46" s="15">
        <v>51.802328379999999</v>
      </c>
      <c r="N46" s="15">
        <v>5.6290107330000003</v>
      </c>
      <c r="O46" s="15">
        <v>130.23408420000001</v>
      </c>
      <c r="P46" s="15">
        <v>2.7307290009999998</v>
      </c>
      <c r="Q46" s="15">
        <v>1.0046245</v>
      </c>
      <c r="R46" s="15">
        <v>1.2620000000000001E-3</v>
      </c>
      <c r="S46" s="15">
        <v>91</v>
      </c>
      <c r="T46" s="15">
        <v>21.089475230000001</v>
      </c>
      <c r="U46" s="15">
        <v>5.9883192000000002E-2</v>
      </c>
      <c r="V46" s="15">
        <v>5.4000000000000003E-3</v>
      </c>
      <c r="W46" s="15">
        <v>1.1000000000000001E-3</v>
      </c>
      <c r="X46" s="15">
        <v>59</v>
      </c>
      <c r="Y46" s="15" t="s">
        <v>25</v>
      </c>
      <c r="Z46" s="15">
        <v>6562.0649999999996</v>
      </c>
      <c r="AA46" s="15">
        <v>16.520879999999998</v>
      </c>
      <c r="AB46" s="15">
        <v>203.80009999999999</v>
      </c>
      <c r="AC46" s="15">
        <v>0.85072999999999999</v>
      </c>
      <c r="AD46" s="15">
        <v>7.0376690000000002</v>
      </c>
      <c r="AE46" s="15">
        <v>0.65254699999999999</v>
      </c>
      <c r="AF46" s="15">
        <v>270.25959999999998</v>
      </c>
      <c r="AG46" s="15">
        <v>0.921454</v>
      </c>
      <c r="AH46" s="15">
        <v>30.803329999999999</v>
      </c>
      <c r="AI46" s="15">
        <v>1.2144980000000001</v>
      </c>
    </row>
    <row r="47" spans="2:35" s="1" customFormat="1">
      <c r="B47" s="13" t="s">
        <v>368</v>
      </c>
      <c r="C47" s="14">
        <v>0.6</v>
      </c>
      <c r="D47" s="8"/>
      <c r="E47" s="8"/>
      <c r="F47" s="8"/>
      <c r="G47" s="15">
        <v>517833.01899999997</v>
      </c>
      <c r="H47" s="15">
        <v>985.13170409999998</v>
      </c>
      <c r="I47" s="15">
        <v>24469.362069999999</v>
      </c>
      <c r="J47" s="15">
        <v>41.605688809999997</v>
      </c>
      <c r="K47" s="15">
        <v>83.774947100000006</v>
      </c>
      <c r="L47" s="15">
        <v>3.9001646700000001</v>
      </c>
      <c r="M47" s="15">
        <v>221.77416009999999</v>
      </c>
      <c r="N47" s="15">
        <v>6.0655142700000004</v>
      </c>
      <c r="O47" s="15">
        <v>138.5758716</v>
      </c>
      <c r="P47" s="15">
        <v>3.1598814320000002</v>
      </c>
      <c r="Q47" s="15">
        <v>1.0050501999999999</v>
      </c>
      <c r="R47" s="15">
        <v>1.2941999999999999E-3</v>
      </c>
      <c r="S47" s="15">
        <v>93</v>
      </c>
      <c r="T47" s="15">
        <v>21.162505899999999</v>
      </c>
      <c r="U47" s="15">
        <v>5.3996544E-2</v>
      </c>
      <c r="V47" s="15">
        <v>1.6899999999999998E-2</v>
      </c>
      <c r="W47" s="15">
        <v>8.9999999999999998E-4</v>
      </c>
      <c r="X47" s="15">
        <v>60</v>
      </c>
      <c r="Y47" s="15" t="s">
        <v>25</v>
      </c>
      <c r="Z47" s="15">
        <v>6549.9319999999998</v>
      </c>
      <c r="AA47" s="15">
        <v>14.43364</v>
      </c>
      <c r="AB47" s="15">
        <v>205.3955</v>
      </c>
      <c r="AC47" s="15">
        <v>1.093539</v>
      </c>
      <c r="AD47" s="15">
        <v>6.9420229999999998</v>
      </c>
      <c r="AE47" s="15">
        <v>0.53002700000000003</v>
      </c>
      <c r="AF47" s="15">
        <v>270.55349999999999</v>
      </c>
      <c r="AG47" s="15">
        <v>0.96572100000000005</v>
      </c>
      <c r="AH47" s="15">
        <v>30.74333</v>
      </c>
      <c r="AI47" s="15">
        <v>1.1180220000000001</v>
      </c>
    </row>
    <row r="48" spans="2:35" s="1" customFormat="1">
      <c r="B48" s="13" t="s">
        <v>369</v>
      </c>
      <c r="C48" s="14">
        <v>0.6</v>
      </c>
      <c r="D48" s="8"/>
      <c r="E48" s="8"/>
      <c r="F48" s="8"/>
      <c r="G48" s="15">
        <v>309083.80499999999</v>
      </c>
      <c r="H48" s="15">
        <v>688.42513010000005</v>
      </c>
      <c r="I48" s="15">
        <v>14569.215749999999</v>
      </c>
      <c r="J48" s="15">
        <v>26.95597983</v>
      </c>
      <c r="K48" s="15">
        <v>73.145071909999999</v>
      </c>
      <c r="L48" s="15">
        <v>2.8549637909999999</v>
      </c>
      <c r="M48" s="15">
        <v>67.374546820000006</v>
      </c>
      <c r="N48" s="15">
        <v>6.1268086740000003</v>
      </c>
      <c r="O48" s="15">
        <v>67.140875919999999</v>
      </c>
      <c r="P48" s="15">
        <v>2.232866392</v>
      </c>
      <c r="Q48" s="15">
        <v>1.005263</v>
      </c>
      <c r="R48" s="15">
        <v>1.3102999999999999E-3</v>
      </c>
      <c r="S48" s="15">
        <v>94</v>
      </c>
      <c r="T48" s="15">
        <v>21.214855350000001</v>
      </c>
      <c r="U48" s="15">
        <v>6.1428454E-2</v>
      </c>
      <c r="V48" s="15">
        <v>8.6E-3</v>
      </c>
      <c r="W48" s="15">
        <v>1.5E-3</v>
      </c>
      <c r="X48" s="15">
        <v>60</v>
      </c>
      <c r="Y48" s="15" t="s">
        <v>25</v>
      </c>
      <c r="Z48" s="15">
        <v>6539.1049999999996</v>
      </c>
      <c r="AA48" s="15">
        <v>13.44675</v>
      </c>
      <c r="AB48" s="15">
        <v>205.74260000000001</v>
      </c>
      <c r="AC48" s="15">
        <v>0.93128</v>
      </c>
      <c r="AD48" s="15">
        <v>6.9099360000000001</v>
      </c>
      <c r="AE48" s="15">
        <v>0.52929099999999996</v>
      </c>
      <c r="AF48" s="15">
        <v>270.65199999999999</v>
      </c>
      <c r="AG48" s="15">
        <v>1.026918</v>
      </c>
      <c r="AH48" s="15">
        <v>30.77195</v>
      </c>
      <c r="AI48" s="15">
        <v>1.025574</v>
      </c>
    </row>
    <row r="49" spans="2:58" ht="14" thickBot="1">
      <c r="B49" s="11" t="s">
        <v>370</v>
      </c>
      <c r="C49" s="16">
        <v>0.6</v>
      </c>
      <c r="D49" s="11"/>
      <c r="E49" s="11"/>
      <c r="F49" s="11"/>
      <c r="G49" s="17">
        <v>295436.09100000001</v>
      </c>
      <c r="H49" s="17">
        <v>860.85991560000002</v>
      </c>
      <c r="I49" s="17">
        <v>13888.51863</v>
      </c>
      <c r="J49" s="17">
        <v>27.97550962</v>
      </c>
      <c r="K49" s="17">
        <v>82.693629180000002</v>
      </c>
      <c r="L49" s="17">
        <v>2.8575429680000002</v>
      </c>
      <c r="M49" s="17">
        <v>145.1173206</v>
      </c>
      <c r="N49" s="17">
        <v>5.7830404289999997</v>
      </c>
      <c r="O49" s="17">
        <v>137.34056519999999</v>
      </c>
      <c r="P49" s="17">
        <v>2.8290569730000001</v>
      </c>
      <c r="Q49" s="17">
        <v>1.0054759</v>
      </c>
      <c r="R49" s="17">
        <v>1.3265E-3</v>
      </c>
      <c r="S49" s="17">
        <v>88</v>
      </c>
      <c r="T49" s="17">
        <v>21.27196563</v>
      </c>
      <c r="U49" s="17">
        <v>7.5351883999999994E-2</v>
      </c>
      <c r="V49" s="17">
        <v>1.9400000000000001E-2</v>
      </c>
      <c r="W49" s="17">
        <v>1.4E-3</v>
      </c>
      <c r="X49" s="17">
        <v>60</v>
      </c>
      <c r="Y49" s="17" t="s">
        <v>25</v>
      </c>
      <c r="Z49" s="17">
        <v>6528.27</v>
      </c>
      <c r="AA49" s="17">
        <v>15.64545</v>
      </c>
      <c r="AB49" s="17">
        <v>206.0899</v>
      </c>
      <c r="AC49" s="17">
        <v>0.846221</v>
      </c>
      <c r="AD49" s="17">
        <v>6.8778269999999999</v>
      </c>
      <c r="AE49" s="17">
        <v>0.55083700000000002</v>
      </c>
      <c r="AF49" s="17">
        <v>270.75069999999999</v>
      </c>
      <c r="AG49" s="17">
        <v>1.1062639999999999</v>
      </c>
      <c r="AH49" s="17">
        <v>30.80059</v>
      </c>
      <c r="AI49" s="17">
        <v>1.1770959999999999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>
      <c r="B50" s="3" t="s">
        <v>33</v>
      </c>
      <c r="G50" s="3" t="s">
        <v>371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>
      <c r="G51" s="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>
      <c r="G52" s="8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s="20" customFormat="1">
      <c r="B53" s="22"/>
      <c r="C53" s="18"/>
      <c r="D53" s="18"/>
      <c r="E53" s="18"/>
      <c r="F53" s="18"/>
      <c r="G53" s="18"/>
      <c r="H53" s="18"/>
      <c r="I53" s="22"/>
      <c r="J53" s="18"/>
      <c r="K53" s="18"/>
      <c r="L53" s="22"/>
      <c r="M53" s="18"/>
      <c r="N53" s="18"/>
      <c r="O53" s="18"/>
      <c r="P53" s="18"/>
      <c r="Q53" s="18"/>
      <c r="R53" s="18"/>
      <c r="S53" s="18"/>
      <c r="T53" s="18"/>
      <c r="U53" s="18"/>
      <c r="V53" s="23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2:58" s="20" customFormat="1">
      <c r="V54" s="21"/>
      <c r="W54" s="21"/>
      <c r="X54" s="21"/>
    </row>
    <row r="55" spans="2:58">
      <c r="B55" s="24" t="s">
        <v>59</v>
      </c>
      <c r="N55" s="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 t="s">
        <v>60</v>
      </c>
      <c r="N56" s="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 t="s">
        <v>61</v>
      </c>
      <c r="N57" s="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" t="s">
        <v>62</v>
      </c>
    </row>
    <row r="59" spans="2:58">
      <c r="B59" s="25" t="s">
        <v>63</v>
      </c>
    </row>
    <row r="61" spans="2:58">
      <c r="B61" s="26" t="s">
        <v>178</v>
      </c>
    </row>
    <row r="63" spans="2:58">
      <c r="B63" s="24" t="s">
        <v>65</v>
      </c>
      <c r="K63" s="24" t="s">
        <v>66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>
      <c r="T64" s="27"/>
      <c r="U64" s="27"/>
    </row>
    <row r="65" spans="2:58">
      <c r="B65" s="24" t="s">
        <v>67</v>
      </c>
      <c r="T65" s="27"/>
      <c r="U65" s="27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7">
      <c r="B66" s="1" t="s">
        <v>68</v>
      </c>
      <c r="G66" s="1" t="s">
        <v>69</v>
      </c>
      <c r="K66" s="1" t="s">
        <v>70</v>
      </c>
      <c r="T66" s="27"/>
      <c r="U66" s="2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>
      <c r="T67" s="27"/>
      <c r="U67" s="27"/>
    </row>
    <row r="68" spans="2:58">
      <c r="B68" s="24" t="s">
        <v>71</v>
      </c>
      <c r="T68" s="27"/>
      <c r="U68" s="27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7">
      <c r="B69" s="1" t="s">
        <v>72</v>
      </c>
      <c r="T69" s="27"/>
      <c r="U69" s="27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7">
      <c r="B70" s="28" t="s">
        <v>73</v>
      </c>
      <c r="C70" s="28"/>
      <c r="D70" s="28"/>
      <c r="E70" s="28"/>
      <c r="F70" s="28"/>
      <c r="G70" s="28" t="s">
        <v>74</v>
      </c>
      <c r="H70" s="28"/>
      <c r="I70" s="28"/>
      <c r="J70" s="2"/>
      <c r="K70" s="2"/>
      <c r="T70" s="27"/>
      <c r="U70" s="27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7">
      <c r="B71" s="28" t="s">
        <v>75</v>
      </c>
      <c r="C71" s="28"/>
      <c r="D71" s="28"/>
      <c r="E71" s="28"/>
      <c r="F71" s="28"/>
      <c r="G71" s="28" t="s">
        <v>76</v>
      </c>
      <c r="H71" s="28"/>
      <c r="I71" s="28"/>
      <c r="J71" s="2"/>
      <c r="K71" s="2"/>
      <c r="T71" s="27"/>
      <c r="U71" s="27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7">
      <c r="B72" s="28" t="s">
        <v>77</v>
      </c>
      <c r="C72" s="28"/>
      <c r="D72" s="28"/>
      <c r="E72" s="28"/>
      <c r="F72" s="28"/>
      <c r="G72" s="28" t="s">
        <v>78</v>
      </c>
      <c r="H72" s="28"/>
      <c r="I72" s="28"/>
      <c r="J72" s="2"/>
      <c r="K72" s="2"/>
      <c r="T72" s="27"/>
      <c r="U72" s="27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7">
      <c r="B73" s="28" t="s">
        <v>79</v>
      </c>
      <c r="C73" s="28"/>
      <c r="D73" s="28"/>
      <c r="E73" s="28"/>
      <c r="F73" s="28"/>
      <c r="G73" s="28" t="s">
        <v>80</v>
      </c>
      <c r="H73" s="28"/>
      <c r="I73" s="28"/>
      <c r="J73" s="2"/>
      <c r="K73" s="2"/>
      <c r="T73" s="29"/>
      <c r="U73" s="2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7">
      <c r="B74" s="28" t="s">
        <v>81</v>
      </c>
      <c r="C74" s="28"/>
      <c r="D74" s="28"/>
      <c r="E74" s="28"/>
      <c r="F74" s="28"/>
      <c r="G74" s="28" t="s">
        <v>82</v>
      </c>
      <c r="H74" s="28"/>
      <c r="I74" s="28"/>
      <c r="J74" s="2"/>
      <c r="K74" s="2"/>
      <c r="T74" s="29"/>
      <c r="U74" s="2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7">
      <c r="B75" s="28" t="s">
        <v>83</v>
      </c>
      <c r="C75" s="28"/>
      <c r="D75" s="28"/>
      <c r="E75" s="28"/>
      <c r="F75" s="28"/>
      <c r="G75" s="28" t="s">
        <v>84</v>
      </c>
      <c r="H75" s="28"/>
      <c r="I75" s="28"/>
      <c r="J75" s="2"/>
      <c r="K75" s="2"/>
      <c r="T75" s="27"/>
      <c r="U75" s="27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7">
      <c r="B76" s="28" t="s">
        <v>85</v>
      </c>
      <c r="C76" s="28"/>
      <c r="D76" s="28"/>
      <c r="E76" s="28"/>
      <c r="F76" s="28"/>
      <c r="G76" s="28" t="s">
        <v>86</v>
      </c>
      <c r="H76" s="28"/>
      <c r="I76" s="28"/>
      <c r="T76" s="27"/>
      <c r="U76" s="27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>
      <c r="T77" s="27"/>
      <c r="U77" s="27"/>
    </row>
    <row r="78" spans="2:58">
      <c r="B78" s="24" t="s">
        <v>87</v>
      </c>
      <c r="S78" s="20"/>
      <c r="T78" s="29"/>
      <c r="U78" s="2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7">
      <c r="B79" s="1" t="s">
        <v>88</v>
      </c>
      <c r="G79" s="1" t="s">
        <v>89</v>
      </c>
      <c r="K79" s="1" t="s">
        <v>90</v>
      </c>
      <c r="S79" s="20"/>
      <c r="T79" s="29"/>
      <c r="U79" s="2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7">
      <c r="B80" s="1" t="s">
        <v>91</v>
      </c>
      <c r="G80" s="1" t="s">
        <v>92</v>
      </c>
      <c r="K80" s="1" t="s">
        <v>90</v>
      </c>
      <c r="S80" s="20"/>
      <c r="T80" s="20"/>
      <c r="U80" s="2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5">
      <c r="B81" s="30" t="s">
        <v>93</v>
      </c>
      <c r="G81" s="1" t="s">
        <v>94</v>
      </c>
      <c r="K81" s="1" t="s">
        <v>95</v>
      </c>
      <c r="S81" s="20"/>
      <c r="T81" s="20"/>
      <c r="U81" s="2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ht="15">
      <c r="B82" s="1" t="s">
        <v>10</v>
      </c>
      <c r="G82" s="1" t="s">
        <v>96</v>
      </c>
      <c r="K82" s="1" t="s">
        <v>97</v>
      </c>
      <c r="S82" s="20"/>
      <c r="T82" s="20"/>
      <c r="U82" s="20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ht="17">
      <c r="B83" s="1" t="s">
        <v>98</v>
      </c>
      <c r="G83" s="1" t="s">
        <v>99</v>
      </c>
      <c r="K83" s="1" t="s">
        <v>100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5" spans="2:58">
      <c r="B8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BH-18-03 Standard Data</vt:lpstr>
      <vt:lpstr>BH-18-03</vt:lpstr>
      <vt:lpstr>MT-17-07 Standard Data</vt:lpstr>
      <vt:lpstr>MT-17-07</vt:lpstr>
      <vt:lpstr>MT-17-08 Standard Data</vt:lpstr>
      <vt:lpstr>MT-17-08</vt:lpstr>
      <vt:lpstr>NT-18-04 Standard Data</vt:lpstr>
      <vt:lpstr>NT-18-04</vt:lpstr>
      <vt:lpstr>NT-18-05 Standard Data</vt:lpstr>
      <vt:lpstr>NT-18-05</vt:lpstr>
      <vt:lpstr>SK-18-02 Standard Data</vt:lpstr>
      <vt:lpstr>SK-18-02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Spencer</dc:creator>
  <cp:lastModifiedBy>Brandon Spencer</cp:lastModifiedBy>
  <dcterms:created xsi:type="dcterms:W3CDTF">2020-02-07T15:18:49Z</dcterms:created>
  <dcterms:modified xsi:type="dcterms:W3CDTF">2020-02-07T15:51:03Z</dcterms:modified>
</cp:coreProperties>
</file>