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23940" yWindow="4240" windowWidth="25600" windowHeight="16060" tabRatio="5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" l="1"/>
  <c r="M37" i="1"/>
  <c r="N37" i="1"/>
  <c r="O37" i="1"/>
  <c r="P37" i="1"/>
  <c r="AF37" i="1"/>
  <c r="AG37" i="1"/>
  <c r="AH37" i="1"/>
  <c r="AI37" i="1"/>
  <c r="AJ37" i="1"/>
  <c r="AA37" i="1"/>
  <c r="AB37" i="1"/>
  <c r="AC37" i="1"/>
  <c r="AD37" i="1"/>
  <c r="AE37" i="1"/>
  <c r="V37" i="1"/>
  <c r="W37" i="1"/>
  <c r="X37" i="1"/>
  <c r="Y37" i="1"/>
  <c r="Z37" i="1"/>
  <c r="G37" i="1"/>
  <c r="H37" i="1"/>
  <c r="I37" i="1"/>
  <c r="J37" i="1"/>
  <c r="K37" i="1"/>
  <c r="B37" i="1"/>
  <c r="C37" i="1"/>
  <c r="D37" i="1"/>
  <c r="E37" i="1"/>
  <c r="F37" i="1"/>
  <c r="AA13" i="1"/>
  <c r="AB13" i="1"/>
  <c r="AC13" i="1"/>
  <c r="AD13" i="1"/>
  <c r="AE13" i="1"/>
  <c r="Q13" i="1"/>
  <c r="R13" i="1"/>
  <c r="S13" i="1"/>
  <c r="T13" i="1"/>
  <c r="U13" i="1"/>
  <c r="Q37" i="1"/>
  <c r="R37" i="1"/>
  <c r="S37" i="1"/>
  <c r="T37" i="1"/>
  <c r="U37" i="1"/>
  <c r="L13" i="1"/>
  <c r="M13" i="1"/>
  <c r="N13" i="1"/>
  <c r="O13" i="1"/>
  <c r="P13" i="1"/>
  <c r="B13" i="1"/>
  <c r="C13" i="1"/>
  <c r="D13" i="1"/>
  <c r="E13" i="1"/>
  <c r="F13" i="1"/>
  <c r="K13" i="1"/>
  <c r="J13" i="1"/>
  <c r="I13" i="1"/>
  <c r="H13" i="1"/>
  <c r="G13" i="1"/>
  <c r="AI13" i="1"/>
  <c r="AJ13" i="1"/>
  <c r="AG13" i="1"/>
  <c r="AH13" i="1"/>
  <c r="AF13" i="1"/>
  <c r="Z13" i="1"/>
  <c r="Y13" i="1"/>
  <c r="X13" i="1"/>
  <c r="W13" i="1"/>
  <c r="V13" i="1"/>
</calcChain>
</file>

<file path=xl/sharedStrings.xml><?xml version="1.0" encoding="utf-8"?>
<sst xmlns="http://schemas.openxmlformats.org/spreadsheetml/2006/main" count="139" uniqueCount="51">
  <si>
    <t>Sm</t>
  </si>
  <si>
    <t>Hilton Beck Appleby Westmoreland (Cumbria)</t>
    <phoneticPr fontId="1" type="noConversion"/>
  </si>
  <si>
    <t>ZnO</t>
    <phoneticPr fontId="1" type="noConversion"/>
  </si>
  <si>
    <t>CaO</t>
    <phoneticPr fontId="1" type="noConversion"/>
  </si>
  <si>
    <t>FeO</t>
    <phoneticPr fontId="1" type="noConversion"/>
  </si>
  <si>
    <t>MnO</t>
    <phoneticPr fontId="1" type="noConversion"/>
  </si>
  <si>
    <t>CdO</t>
    <phoneticPr fontId="1" type="noConversion"/>
  </si>
  <si>
    <t>CuO</t>
    <phoneticPr fontId="1" type="noConversion"/>
  </si>
  <si>
    <t>Zn</t>
    <phoneticPr fontId="1" type="noConversion"/>
  </si>
  <si>
    <t>Ca</t>
    <phoneticPr fontId="1" type="noConversion"/>
  </si>
  <si>
    <t>Fe</t>
    <phoneticPr fontId="1" type="noConversion"/>
  </si>
  <si>
    <t>Mn</t>
    <phoneticPr fontId="1" type="noConversion"/>
  </si>
  <si>
    <t>Cd</t>
    <phoneticPr fontId="1" type="noConversion"/>
  </si>
  <si>
    <t>Cu</t>
    <phoneticPr fontId="1" type="noConversion"/>
  </si>
  <si>
    <t>C</t>
    <phoneticPr fontId="1" type="noConversion"/>
  </si>
  <si>
    <t>Scordale Mine</t>
    <phoneticPr fontId="1" type="noConversion"/>
  </si>
  <si>
    <r>
      <t>CO</t>
    </r>
    <r>
      <rPr>
        <vertAlign val="subscript"/>
        <sz val="10"/>
        <rFont val="Arial"/>
      </rPr>
      <t>2</t>
    </r>
    <r>
      <rPr>
        <sz val="10"/>
        <rFont val="Arial"/>
        <family val="2"/>
      </rPr>
      <t>*</t>
    </r>
  </si>
  <si>
    <t>* Calcutated from stoichiometry</t>
  </si>
  <si>
    <t>formula on the basis of 6 O</t>
  </si>
  <si>
    <t>MgO</t>
  </si>
  <si>
    <t>Mg</t>
  </si>
  <si>
    <t>Westmoreland (Cumbria)</t>
    <phoneticPr fontId="1" type="noConversion"/>
  </si>
  <si>
    <t>Alston (Cumbria)</t>
    <phoneticPr fontId="1" type="noConversion"/>
  </si>
  <si>
    <t>Mendip Hills (Somerset)</t>
    <phoneticPr fontId="1" type="noConversion"/>
  </si>
  <si>
    <t>Total</t>
    <phoneticPr fontId="1" type="noConversion"/>
  </si>
  <si>
    <t>PbO</t>
    <phoneticPr fontId="1" type="noConversion"/>
  </si>
  <si>
    <t>Pb</t>
    <phoneticPr fontId="1" type="noConversion"/>
  </si>
  <si>
    <t>BM.40181</t>
  </si>
  <si>
    <t>BM.69190</t>
  </si>
  <si>
    <t>wt.%</t>
  </si>
  <si>
    <t>Hilton Mine (Cumbria)</t>
  </si>
  <si>
    <t xml:space="preserve">Silvertop Quarry, Hallbankgate, Brampton (Cumbria) </t>
  </si>
  <si>
    <t xml:space="preserve">BM.1990 114 </t>
  </si>
  <si>
    <t>BM.61179</t>
  </si>
  <si>
    <t>Matlock (Derbyshire)</t>
  </si>
  <si>
    <t>Cobbler Mine (Derbyshire)</t>
  </si>
  <si>
    <t>Grinton Moor Swaledale (Yorkshire)</t>
  </si>
  <si>
    <t>BM.1990 154</t>
  </si>
  <si>
    <t>Cer</t>
  </si>
  <si>
    <t>Mendips  Merehead Quarry (Cumbria)</t>
  </si>
  <si>
    <t>BM.35980</t>
  </si>
  <si>
    <t>Roughtongill Caldbeck Fells (Cumbria)</t>
  </si>
  <si>
    <t>BM.1985 MI 24556</t>
  </si>
  <si>
    <t>Leadhills Strathclyde Region (Scotland)</t>
  </si>
  <si>
    <t>Mendip Hill (Somerset)</t>
  </si>
  <si>
    <t>Halkyn mine Holywell Clwyd (Wales)</t>
  </si>
  <si>
    <t xml:space="preserve">East Harptree Mine </t>
  </si>
  <si>
    <r>
      <rPr>
        <b/>
        <sz val="12"/>
        <rFont val="Arial"/>
      </rPr>
      <t>Table S2</t>
    </r>
    <r>
      <rPr>
        <sz val="12"/>
        <rFont val="Arial"/>
      </rPr>
      <t xml:space="preserve">. </t>
    </r>
    <r>
      <rPr>
        <i/>
        <sz val="12"/>
        <rFont val="Arial"/>
      </rPr>
      <t>(continued).</t>
    </r>
  </si>
  <si>
    <t>BM.1985,Lud5931</t>
  </si>
  <si>
    <t>BM.1985,MI29836</t>
  </si>
  <si>
    <r>
      <rPr>
        <b/>
        <sz val="12"/>
        <rFont val="Arial"/>
      </rPr>
      <t>Table S2</t>
    </r>
    <r>
      <rPr>
        <sz val="12"/>
        <rFont val="Arial"/>
      </rPr>
      <t>.</t>
    </r>
    <r>
      <rPr>
        <i/>
        <sz val="12"/>
        <rFont val="Arial"/>
      </rPr>
      <t xml:space="preserve"> Chemical composition of selected smithsonites (Sm) and cerussites (Cer) from UK (SEM-EDS) analysed for C-O isotope composition.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</si>
</sst>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Arial"/>
    </font>
    <font>
      <sz val="8"/>
      <name val="Arial"/>
    </font>
    <font>
      <sz val="10"/>
      <name val="Arial"/>
      <family val="2"/>
    </font>
    <font>
      <vertAlign val="subscript"/>
      <sz val="10"/>
      <name val="Arial"/>
    </font>
    <font>
      <u/>
      <sz val="12"/>
      <color indexed="12"/>
      <name val="Arial"/>
    </font>
    <font>
      <u/>
      <sz val="12"/>
      <color indexed="20"/>
      <name val="Arial"/>
    </font>
    <font>
      <sz val="12"/>
      <name val="Arial"/>
    </font>
    <font>
      <sz val="9"/>
      <name val="Arial"/>
    </font>
    <font>
      <b/>
      <sz val="12"/>
      <name val="Arial"/>
    </font>
    <font>
      <u/>
      <sz val="12"/>
      <color theme="10"/>
      <name val="Arial"/>
    </font>
    <font>
      <u/>
      <sz val="12"/>
      <color theme="11"/>
      <name val="Arial"/>
    </font>
    <font>
      <sz val="11"/>
      <name val="Arial"/>
    </font>
    <font>
      <i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2" fontId="2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/>
    <xf numFmtId="0" fontId="0" fillId="0" borderId="0" xfId="0"/>
    <xf numFmtId="2" fontId="2" fillId="0" borderId="0" xfId="0" applyNumberFormat="1" applyFont="1" applyAlignment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/>
    </xf>
    <xf numFmtId="0" fontId="0" fillId="0" borderId="1" xfId="0" applyBorder="1" applyAlignment="1"/>
    <xf numFmtId="0" fontId="11" fillId="0" borderId="1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</cellXfs>
  <cellStyles count="5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zoomScale="125" zoomScaleNormal="125" zoomScalePageLayoutView="125" workbookViewId="0">
      <selection sqref="A1:AJ1"/>
    </sheetView>
  </sheetViews>
  <sheetFormatPr baseColWidth="10" defaultRowHeight="15" x14ac:dyDescent="0"/>
  <cols>
    <col min="1" max="1" width="4.42578125" customWidth="1"/>
    <col min="2" max="2" width="4.42578125" style="6" customWidth="1"/>
    <col min="3" max="6" width="5" style="6" customWidth="1"/>
    <col min="7" max="7" width="6.5703125" style="6" customWidth="1"/>
    <col min="8" max="11" width="5" style="6" customWidth="1"/>
    <col min="12" max="12" width="6.5703125" style="6" customWidth="1"/>
    <col min="13" max="16" width="5" style="6" customWidth="1"/>
    <col min="17" max="17" width="6.5703125" style="6" customWidth="1"/>
    <col min="18" max="21" width="5" style="6" customWidth="1"/>
    <col min="22" max="22" width="6.5703125" customWidth="1"/>
    <col min="23" max="26" width="5" customWidth="1"/>
    <col min="27" max="27" width="6.5703125" style="6" customWidth="1"/>
    <col min="28" max="31" width="5" style="6" customWidth="1"/>
    <col min="32" max="32" width="6.5703125" customWidth="1"/>
    <col min="33" max="36" width="5" customWidth="1"/>
    <col min="37" max="37" width="4.42578125" customWidth="1"/>
    <col min="38" max="44" width="6.140625" customWidth="1"/>
  </cols>
  <sheetData>
    <row r="1" spans="1:42" ht="43" customHeight="1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42" s="16" customFormat="1" ht="28" customHeight="1">
      <c r="A2" s="15"/>
      <c r="B2" s="24" t="s">
        <v>44</v>
      </c>
      <c r="C2" s="24"/>
      <c r="D2" s="24"/>
      <c r="E2" s="24"/>
      <c r="F2" s="24"/>
      <c r="G2" s="24" t="s">
        <v>23</v>
      </c>
      <c r="H2" s="24"/>
      <c r="I2" s="24"/>
      <c r="J2" s="24"/>
      <c r="K2" s="24"/>
      <c r="L2" s="25" t="s">
        <v>1</v>
      </c>
      <c r="M2" s="25"/>
      <c r="N2" s="25"/>
      <c r="O2" s="25"/>
      <c r="P2" s="25"/>
      <c r="Q2" s="24" t="s">
        <v>30</v>
      </c>
      <c r="R2" s="24"/>
      <c r="S2" s="24"/>
      <c r="T2" s="24"/>
      <c r="U2" s="24"/>
      <c r="V2" s="24" t="s">
        <v>21</v>
      </c>
      <c r="W2" s="24"/>
      <c r="X2" s="24"/>
      <c r="Y2" s="24"/>
      <c r="Z2" s="24"/>
      <c r="AA2" s="25" t="s">
        <v>31</v>
      </c>
      <c r="AB2" s="25"/>
      <c r="AC2" s="25"/>
      <c r="AD2" s="25"/>
      <c r="AE2" s="25"/>
      <c r="AF2" s="24" t="s">
        <v>22</v>
      </c>
      <c r="AG2" s="24"/>
      <c r="AH2" s="24"/>
      <c r="AI2" s="24"/>
      <c r="AJ2" s="24"/>
    </row>
    <row r="3" spans="1:42" s="18" customFormat="1" ht="28" customHeight="1">
      <c r="A3" s="17"/>
      <c r="B3" s="23" t="s">
        <v>48</v>
      </c>
      <c r="C3" s="23"/>
      <c r="D3" s="23"/>
      <c r="E3" s="23"/>
      <c r="F3" s="23"/>
      <c r="G3" s="23" t="s">
        <v>46</v>
      </c>
      <c r="H3" s="23"/>
      <c r="I3" s="23"/>
      <c r="J3" s="23"/>
      <c r="K3" s="23"/>
      <c r="L3" s="28" t="s">
        <v>49</v>
      </c>
      <c r="M3" s="28"/>
      <c r="N3" s="28"/>
      <c r="O3" s="28"/>
      <c r="P3" s="28"/>
      <c r="Q3" s="23"/>
      <c r="R3" s="23"/>
      <c r="S3" s="23"/>
      <c r="T3" s="23"/>
      <c r="U3" s="23"/>
      <c r="V3" s="23" t="s">
        <v>15</v>
      </c>
      <c r="W3" s="23"/>
      <c r="X3" s="23"/>
      <c r="Y3" s="23"/>
      <c r="Z3" s="23"/>
      <c r="AA3" s="23" t="s">
        <v>32</v>
      </c>
      <c r="AB3" s="23"/>
      <c r="AC3" s="23"/>
      <c r="AD3" s="23"/>
      <c r="AE3" s="23"/>
      <c r="AF3" s="23" t="s">
        <v>27</v>
      </c>
      <c r="AG3" s="23"/>
      <c r="AH3" s="23"/>
      <c r="AI3" s="23"/>
      <c r="AJ3" s="23"/>
    </row>
    <row r="4" spans="1:42" s="11" customFormat="1" ht="20" customHeight="1">
      <c r="A4" s="14" t="s">
        <v>29</v>
      </c>
      <c r="B4" s="13" t="s">
        <v>0</v>
      </c>
      <c r="C4" s="13" t="s">
        <v>0</v>
      </c>
      <c r="D4" s="13" t="s">
        <v>0</v>
      </c>
      <c r="E4" s="13" t="s">
        <v>0</v>
      </c>
      <c r="F4" s="13" t="s">
        <v>0</v>
      </c>
      <c r="G4" s="13" t="s">
        <v>0</v>
      </c>
      <c r="H4" s="13" t="s">
        <v>0</v>
      </c>
      <c r="I4" s="13" t="s">
        <v>0</v>
      </c>
      <c r="J4" s="13" t="s">
        <v>0</v>
      </c>
      <c r="K4" s="13" t="s">
        <v>0</v>
      </c>
      <c r="L4" s="13" t="s">
        <v>0</v>
      </c>
      <c r="M4" s="13" t="s">
        <v>0</v>
      </c>
      <c r="N4" s="13" t="s">
        <v>0</v>
      </c>
      <c r="O4" s="13" t="s">
        <v>0</v>
      </c>
      <c r="P4" s="13" t="s">
        <v>0</v>
      </c>
      <c r="Q4" s="13" t="s">
        <v>0</v>
      </c>
      <c r="R4" s="13" t="s">
        <v>0</v>
      </c>
      <c r="S4" s="13" t="s">
        <v>0</v>
      </c>
      <c r="T4" s="13" t="s">
        <v>0</v>
      </c>
      <c r="U4" s="13" t="s">
        <v>0</v>
      </c>
      <c r="V4" s="13" t="s">
        <v>0</v>
      </c>
      <c r="W4" s="13" t="s">
        <v>0</v>
      </c>
      <c r="X4" s="13" t="s">
        <v>0</v>
      </c>
      <c r="Y4" s="13" t="s">
        <v>0</v>
      </c>
      <c r="Z4" s="13" t="s">
        <v>0</v>
      </c>
      <c r="AA4" s="13" t="s">
        <v>0</v>
      </c>
      <c r="AB4" s="13" t="s">
        <v>0</v>
      </c>
      <c r="AC4" s="13" t="s">
        <v>0</v>
      </c>
      <c r="AD4" s="13" t="s">
        <v>0</v>
      </c>
      <c r="AE4" s="13" t="s">
        <v>0</v>
      </c>
      <c r="AF4" s="13" t="s">
        <v>0</v>
      </c>
      <c r="AG4" s="13" t="s">
        <v>0</v>
      </c>
      <c r="AH4" s="13" t="s">
        <v>0</v>
      </c>
      <c r="AI4" s="13" t="s">
        <v>0</v>
      </c>
      <c r="AJ4" s="13" t="s">
        <v>0</v>
      </c>
    </row>
    <row r="5" spans="1:42">
      <c r="A5" s="1" t="s">
        <v>2</v>
      </c>
      <c r="B5" s="3">
        <v>63.753999999999998</v>
      </c>
      <c r="C5" s="3">
        <v>62.820250000000009</v>
      </c>
      <c r="D5" s="3">
        <v>62.932300000000005</v>
      </c>
      <c r="E5" s="3">
        <v>64.214650000000006</v>
      </c>
      <c r="F5" s="3">
        <v>64.015450000000001</v>
      </c>
      <c r="G5" s="3">
        <v>63.8994</v>
      </c>
      <c r="H5" s="3">
        <v>63.16</v>
      </c>
      <c r="I5" s="3">
        <v>63.413850000000004</v>
      </c>
      <c r="J5" s="3">
        <v>62.243550000000006</v>
      </c>
      <c r="K5" s="3">
        <v>62.816250000000004</v>
      </c>
      <c r="L5" s="8">
        <v>62.82</v>
      </c>
      <c r="M5" s="8">
        <v>63.3</v>
      </c>
      <c r="N5" s="8">
        <v>58.697300000000006</v>
      </c>
      <c r="O5" s="8">
        <v>61.282449999999997</v>
      </c>
      <c r="P5" s="8">
        <v>57.091250000000002</v>
      </c>
      <c r="Q5" s="5">
        <v>61.48</v>
      </c>
      <c r="R5" s="5">
        <v>63.185699999999997</v>
      </c>
      <c r="S5" s="5">
        <v>62.4</v>
      </c>
      <c r="T5" s="5">
        <v>62.97</v>
      </c>
      <c r="U5" s="5">
        <v>61.87</v>
      </c>
      <c r="V5" s="3">
        <v>63.04</v>
      </c>
      <c r="W5" s="3">
        <v>63.1</v>
      </c>
      <c r="X5" s="3">
        <v>62.4</v>
      </c>
      <c r="Y5" s="3">
        <v>62.99</v>
      </c>
      <c r="Z5" s="3">
        <v>61.75</v>
      </c>
      <c r="AA5" s="5">
        <v>63.51</v>
      </c>
      <c r="AB5" s="5">
        <v>62.54</v>
      </c>
      <c r="AC5" s="5">
        <v>63.01</v>
      </c>
      <c r="AD5" s="5">
        <v>64.209999999999994</v>
      </c>
      <c r="AE5" s="5">
        <v>63.1</v>
      </c>
      <c r="AF5" s="3">
        <v>63.91</v>
      </c>
      <c r="AG5" s="3">
        <v>62.32</v>
      </c>
      <c r="AH5" s="3">
        <v>58.64</v>
      </c>
      <c r="AI5" s="3">
        <v>42.972949999999997</v>
      </c>
      <c r="AJ5" s="3">
        <v>42.237949999999998</v>
      </c>
      <c r="AK5" s="1"/>
    </row>
    <row r="6" spans="1:42">
      <c r="A6" s="21" t="s">
        <v>3</v>
      </c>
      <c r="B6" s="22">
        <v>0.44799999999999995</v>
      </c>
      <c r="C6" s="22">
        <v>1.4419999999999999</v>
      </c>
      <c r="D6" s="22">
        <v>0</v>
      </c>
      <c r="E6" s="22">
        <v>0</v>
      </c>
      <c r="F6" s="22">
        <v>0</v>
      </c>
      <c r="G6" s="22">
        <v>0.65799999999999992</v>
      </c>
      <c r="H6" s="22">
        <v>0.97</v>
      </c>
      <c r="I6" s="22">
        <v>0.78</v>
      </c>
      <c r="J6" s="22">
        <v>1.4139999999999999</v>
      </c>
      <c r="K6" s="22">
        <v>0.67199999999999993</v>
      </c>
      <c r="L6" s="9">
        <v>0.99</v>
      </c>
      <c r="M6" s="9">
        <v>0.9</v>
      </c>
      <c r="N6" s="9">
        <v>0.53199999999999992</v>
      </c>
      <c r="O6" s="9">
        <v>0.434</v>
      </c>
      <c r="P6" s="9">
        <v>0.47599999999999998</v>
      </c>
      <c r="Q6" s="22">
        <v>0.76872499999999999</v>
      </c>
      <c r="R6" s="22">
        <v>0.56760239999999995</v>
      </c>
      <c r="S6" s="22">
        <v>1.0796490000000001</v>
      </c>
      <c r="T6" s="22">
        <v>0.49875510000000001</v>
      </c>
      <c r="U6" s="22">
        <v>0.80513179999999995</v>
      </c>
      <c r="V6" s="22">
        <v>0.97</v>
      </c>
      <c r="W6" s="22">
        <v>0.6</v>
      </c>
      <c r="X6" s="22">
        <v>0.73</v>
      </c>
      <c r="Y6" s="22">
        <v>1.27</v>
      </c>
      <c r="Z6" s="22">
        <v>0.94</v>
      </c>
      <c r="AA6" s="22">
        <v>0.89910500000000004</v>
      </c>
      <c r="AB6" s="22">
        <v>1.290721</v>
      </c>
      <c r="AC6" s="22">
        <v>0.76052679999999995</v>
      </c>
      <c r="AD6" s="22">
        <v>0.1401878</v>
      </c>
      <c r="AE6" s="22">
        <v>2.6077070000000001E-2</v>
      </c>
      <c r="AF6" s="22">
        <v>0.49</v>
      </c>
      <c r="AG6" s="22">
        <v>0</v>
      </c>
      <c r="AH6" s="22">
        <v>0</v>
      </c>
      <c r="AI6" s="22">
        <v>1.554</v>
      </c>
      <c r="AJ6" s="22">
        <v>1.4</v>
      </c>
      <c r="AK6" s="1"/>
    </row>
    <row r="7" spans="1:42" s="6" customFormat="1">
      <c r="A7" s="21" t="s">
        <v>19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0.1792234</v>
      </c>
      <c r="S7" s="22">
        <v>0</v>
      </c>
      <c r="T7" s="22">
        <v>0</v>
      </c>
      <c r="U7" s="22">
        <v>0.24786369999999999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0.14487939999999999</v>
      </c>
      <c r="AC7" s="22">
        <v>0</v>
      </c>
      <c r="AD7" s="22">
        <v>0</v>
      </c>
      <c r="AE7" s="22">
        <v>0.1205432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1"/>
    </row>
    <row r="8" spans="1:42">
      <c r="A8" s="21" t="s">
        <v>4</v>
      </c>
      <c r="B8" s="22">
        <v>0.34830000000000005</v>
      </c>
      <c r="C8" s="22">
        <v>0</v>
      </c>
      <c r="D8" s="22">
        <v>0.83655000000000002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9">
        <v>1.6254</v>
      </c>
      <c r="O8" s="9">
        <v>1.3545</v>
      </c>
      <c r="P8" s="9">
        <v>3.0573000000000001</v>
      </c>
      <c r="Q8" s="22">
        <v>0.26205869999999998</v>
      </c>
      <c r="R8" s="22">
        <v>0</v>
      </c>
      <c r="S8" s="22">
        <v>0</v>
      </c>
      <c r="T8" s="22">
        <v>0</v>
      </c>
      <c r="U8" s="22">
        <v>0.16181709999999999</v>
      </c>
      <c r="V8" s="22">
        <v>0</v>
      </c>
      <c r="W8" s="22">
        <v>0</v>
      </c>
      <c r="X8" s="22">
        <v>0</v>
      </c>
      <c r="Y8" s="22">
        <v>0</v>
      </c>
      <c r="Z8" s="22">
        <v>1.81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4.76</v>
      </c>
      <c r="AI8" s="22">
        <v>18.434100000000001</v>
      </c>
      <c r="AJ8" s="22">
        <v>19.595099999999999</v>
      </c>
      <c r="AK8" s="1"/>
    </row>
    <row r="9" spans="1:42">
      <c r="A9" s="21" t="s">
        <v>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9">
        <v>0.60629999999999995</v>
      </c>
      <c r="O9" s="9">
        <v>1.5092999999999999</v>
      </c>
      <c r="P9" s="9">
        <v>2.9411999999999998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0.57999999999999996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0.51647999999999994</v>
      </c>
      <c r="AJ9" s="22">
        <v>0.43900800000000001</v>
      </c>
      <c r="AK9" s="1"/>
    </row>
    <row r="10" spans="1:42">
      <c r="A10" s="21" t="s">
        <v>6</v>
      </c>
      <c r="B10" s="22">
        <v>0</v>
      </c>
      <c r="C10" s="22">
        <v>0.78818699999999997</v>
      </c>
      <c r="D10" s="22">
        <v>0.90241700000000014</v>
      </c>
      <c r="E10" s="22">
        <v>0.86814800000000003</v>
      </c>
      <c r="F10" s="22">
        <v>0.89099400000000006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9">
        <v>1.88</v>
      </c>
      <c r="O10" s="22">
        <v>0</v>
      </c>
      <c r="P10" s="22">
        <v>0</v>
      </c>
      <c r="Q10" s="22">
        <v>1.141634</v>
      </c>
      <c r="R10" s="22">
        <v>0.87172970000000005</v>
      </c>
      <c r="S10" s="22">
        <v>1.026537</v>
      </c>
      <c r="T10" s="22">
        <v>0.96219469999999996</v>
      </c>
      <c r="U10" s="22">
        <v>0.63486069999999994</v>
      </c>
      <c r="V10" s="22">
        <v>0.97</v>
      </c>
      <c r="W10" s="22">
        <v>0.78</v>
      </c>
      <c r="X10" s="22">
        <v>0</v>
      </c>
      <c r="Y10" s="22">
        <v>0</v>
      </c>
      <c r="Z10" s="22">
        <v>0</v>
      </c>
      <c r="AA10" s="22">
        <v>0.19396669999999999</v>
      </c>
      <c r="AB10" s="22">
        <v>0</v>
      </c>
      <c r="AC10" s="22">
        <v>0.39432200000000001</v>
      </c>
      <c r="AD10" s="22">
        <v>0.50869810000000004</v>
      </c>
      <c r="AE10" s="22">
        <v>0.99326970000000003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1"/>
    </row>
    <row r="11" spans="1:42">
      <c r="A11" s="21" t="s">
        <v>7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0.57896749999999997</v>
      </c>
      <c r="R11" s="22">
        <v>0</v>
      </c>
      <c r="S11" s="22">
        <v>0</v>
      </c>
      <c r="T11" s="22">
        <v>0</v>
      </c>
      <c r="U11" s="22">
        <v>1.0234479999999999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0.27487479999999997</v>
      </c>
      <c r="AC11" s="22">
        <v>0.249388</v>
      </c>
      <c r="AD11" s="22">
        <v>0</v>
      </c>
      <c r="AE11" s="22">
        <v>0.23150100000000001</v>
      </c>
      <c r="AF11" s="22">
        <v>0</v>
      </c>
      <c r="AG11" s="22">
        <v>1.34</v>
      </c>
      <c r="AH11" s="22">
        <v>0</v>
      </c>
      <c r="AI11" s="22">
        <v>0</v>
      </c>
      <c r="AJ11" s="22">
        <v>0</v>
      </c>
      <c r="AK11" s="1"/>
    </row>
    <row r="12" spans="1:42">
      <c r="A12" s="21" t="s">
        <v>16</v>
      </c>
      <c r="B12" s="22">
        <v>35.038850812301511</v>
      </c>
      <c r="C12" s="22">
        <v>35.370821586609253</v>
      </c>
      <c r="D12" s="22">
        <v>34.851302526574443</v>
      </c>
      <c r="E12" s="22">
        <v>35.020532923883707</v>
      </c>
      <c r="F12" s="22">
        <v>34.920648880102128</v>
      </c>
      <c r="G12" s="22">
        <v>35.068929653709141</v>
      </c>
      <c r="H12" s="22">
        <v>34.913971393610346</v>
      </c>
      <c r="I12" s="22">
        <v>34.905262365991042</v>
      </c>
      <c r="J12" s="22">
        <v>34.766870878800866</v>
      </c>
      <c r="K12" s="22">
        <v>34.494221799032182</v>
      </c>
      <c r="L12" s="9">
        <v>34.745818253539376</v>
      </c>
      <c r="M12" s="9">
        <v>34.934737532993658</v>
      </c>
      <c r="N12" s="9">
        <v>34.173571034339901</v>
      </c>
      <c r="O12" s="9">
        <v>35.244145626374859</v>
      </c>
      <c r="P12" s="9">
        <v>34.94220503910082</v>
      </c>
      <c r="Q12" s="22">
        <v>34.719699721885284</v>
      </c>
      <c r="R12" s="22">
        <v>35.11</v>
      </c>
      <c r="S12" s="22">
        <v>34.94</v>
      </c>
      <c r="T12" s="22">
        <v>34.770000000000003</v>
      </c>
      <c r="U12" s="22">
        <v>35.24</v>
      </c>
      <c r="V12" s="22">
        <v>35.18</v>
      </c>
      <c r="W12" s="22">
        <v>34.86</v>
      </c>
      <c r="X12" s="22">
        <v>34.67</v>
      </c>
      <c r="Y12" s="22">
        <v>35.06</v>
      </c>
      <c r="Z12" s="22">
        <v>35.24</v>
      </c>
      <c r="AA12" s="22">
        <v>35.114067293722329</v>
      </c>
      <c r="AB12" s="22">
        <v>35.140699980692396</v>
      </c>
      <c r="AC12" s="22">
        <v>34.941589760026353</v>
      </c>
      <c r="AD12" s="22">
        <v>35.004844677948732</v>
      </c>
      <c r="AE12" s="22">
        <v>34.740861099339782</v>
      </c>
      <c r="AF12" s="22">
        <v>34.94</v>
      </c>
      <c r="AG12" s="22">
        <v>34.44</v>
      </c>
      <c r="AH12" s="22">
        <v>34.619999999999997</v>
      </c>
      <c r="AI12" s="22">
        <v>36.068837894849722</v>
      </c>
      <c r="AJ12" s="22">
        <v>34.591452714129581</v>
      </c>
      <c r="AK12" s="1"/>
    </row>
    <row r="13" spans="1:42">
      <c r="A13" s="21" t="s">
        <v>24</v>
      </c>
      <c r="B13" s="22">
        <f t="shared" ref="B13:AJ13" si="0">SUM(B5:B12)</f>
        <v>99.589150812301511</v>
      </c>
      <c r="C13" s="22">
        <f t="shared" si="0"/>
        <v>100.42125858660926</v>
      </c>
      <c r="D13" s="22">
        <f t="shared" si="0"/>
        <v>99.522569526574458</v>
      </c>
      <c r="E13" s="22">
        <f t="shared" si="0"/>
        <v>100.10333092388372</v>
      </c>
      <c r="F13" s="22">
        <f t="shared" si="0"/>
        <v>99.827092880102128</v>
      </c>
      <c r="G13" s="22">
        <f t="shared" si="0"/>
        <v>99.626329653709149</v>
      </c>
      <c r="H13" s="22">
        <f t="shared" si="0"/>
        <v>99.043971393610349</v>
      </c>
      <c r="I13" s="22">
        <f t="shared" si="0"/>
        <v>99.099112365991033</v>
      </c>
      <c r="J13" s="22">
        <f t="shared" si="0"/>
        <v>98.424420878800873</v>
      </c>
      <c r="K13" s="22">
        <f t="shared" si="0"/>
        <v>97.982471799032183</v>
      </c>
      <c r="L13" s="9">
        <f t="shared" si="0"/>
        <v>98.555818253539371</v>
      </c>
      <c r="M13" s="9">
        <f t="shared" si="0"/>
        <v>99.134737532993654</v>
      </c>
      <c r="N13" s="9">
        <f t="shared" si="0"/>
        <v>97.514571034339895</v>
      </c>
      <c r="O13" s="9">
        <f t="shared" si="0"/>
        <v>99.824395626374852</v>
      </c>
      <c r="P13" s="9">
        <f t="shared" si="0"/>
        <v>98.507955039100821</v>
      </c>
      <c r="Q13" s="22">
        <f t="shared" si="0"/>
        <v>98.951084921885297</v>
      </c>
      <c r="R13" s="22">
        <f t="shared" si="0"/>
        <v>99.914255499999996</v>
      </c>
      <c r="S13" s="22">
        <f t="shared" si="0"/>
        <v>99.446185999999997</v>
      </c>
      <c r="T13" s="22">
        <f t="shared" si="0"/>
        <v>99.200949799999989</v>
      </c>
      <c r="U13" s="22">
        <f t="shared" si="0"/>
        <v>99.983121299999993</v>
      </c>
      <c r="V13" s="22">
        <f t="shared" si="0"/>
        <v>100.16</v>
      </c>
      <c r="W13" s="22">
        <f t="shared" si="0"/>
        <v>99.34</v>
      </c>
      <c r="X13" s="22">
        <f t="shared" si="0"/>
        <v>98.38</v>
      </c>
      <c r="Y13" s="22">
        <f t="shared" si="0"/>
        <v>99.320000000000007</v>
      </c>
      <c r="Z13" s="22">
        <f t="shared" si="0"/>
        <v>99.740000000000009</v>
      </c>
      <c r="AA13" s="22">
        <f t="shared" si="0"/>
        <v>99.71713899372233</v>
      </c>
      <c r="AB13" s="22">
        <f t="shared" si="0"/>
        <v>99.391175180692386</v>
      </c>
      <c r="AC13" s="22">
        <f t="shared" si="0"/>
        <v>99.355826560026344</v>
      </c>
      <c r="AD13" s="22">
        <f t="shared" si="0"/>
        <v>99.863730577948729</v>
      </c>
      <c r="AE13" s="22">
        <f t="shared" si="0"/>
        <v>99.212252069339783</v>
      </c>
      <c r="AF13" s="22">
        <f t="shared" si="0"/>
        <v>99.339999999999989</v>
      </c>
      <c r="AG13" s="22">
        <f t="shared" si="0"/>
        <v>98.1</v>
      </c>
      <c r="AH13" s="22">
        <f t="shared" si="0"/>
        <v>98.02</v>
      </c>
      <c r="AI13" s="22">
        <f t="shared" si="0"/>
        <v>99.546367894849723</v>
      </c>
      <c r="AJ13" s="22">
        <f t="shared" si="0"/>
        <v>98.26351071412958</v>
      </c>
      <c r="AK13" s="1"/>
    </row>
    <row r="14" spans="1:42" s="6" customFormat="1" ht="23" customHeight="1">
      <c r="B14" s="29" t="s">
        <v>18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1"/>
      <c r="AL14" s="7"/>
      <c r="AM14" s="7"/>
      <c r="AN14" s="7"/>
      <c r="AO14" s="7"/>
      <c r="AP14" s="7"/>
    </row>
    <row r="15" spans="1:42">
      <c r="A15" s="21" t="s">
        <v>8</v>
      </c>
      <c r="B15" s="22">
        <v>1.97</v>
      </c>
      <c r="C15" s="22">
        <v>1.92</v>
      </c>
      <c r="D15" s="22">
        <v>1.95</v>
      </c>
      <c r="E15" s="22">
        <v>1.98</v>
      </c>
      <c r="F15" s="22">
        <v>1.98</v>
      </c>
      <c r="G15" s="22">
        <v>1.97</v>
      </c>
      <c r="H15" s="22">
        <v>1.96</v>
      </c>
      <c r="I15" s="22">
        <v>1.96</v>
      </c>
      <c r="J15" s="22">
        <v>1.96</v>
      </c>
      <c r="K15" s="22">
        <v>1.97</v>
      </c>
      <c r="L15" s="22">
        <v>1.96</v>
      </c>
      <c r="M15" s="22">
        <v>1.96</v>
      </c>
      <c r="N15" s="22">
        <v>1.86</v>
      </c>
      <c r="O15" s="22">
        <v>1.88</v>
      </c>
      <c r="P15" s="22">
        <v>1.77</v>
      </c>
      <c r="Q15" s="22">
        <v>1.9150094538504676</v>
      </c>
      <c r="R15" s="22">
        <v>1.9464563969057496</v>
      </c>
      <c r="S15" s="22">
        <v>1.9313617238325167</v>
      </c>
      <c r="T15" s="22">
        <v>1.9585173828349718</v>
      </c>
      <c r="U15" s="22">
        <v>1.8986695669610087</v>
      </c>
      <c r="V15" s="22">
        <v>1.94</v>
      </c>
      <c r="W15" s="22">
        <v>1.96</v>
      </c>
      <c r="X15" s="22">
        <v>1.95</v>
      </c>
      <c r="Y15" s="22">
        <v>1.94</v>
      </c>
      <c r="Z15" s="22">
        <v>1.9</v>
      </c>
      <c r="AA15" s="22">
        <v>1.9560231910593118</v>
      </c>
      <c r="AB15" s="22">
        <v>1.9246886830648533</v>
      </c>
      <c r="AC15" s="22">
        <v>1.9502031028248972</v>
      </c>
      <c r="AD15" s="22">
        <v>1.9837527366748333</v>
      </c>
      <c r="AE15" s="22">
        <v>1.9642728067949051</v>
      </c>
      <c r="AF15" s="22">
        <v>1.98</v>
      </c>
      <c r="AG15" s="22">
        <v>1.96</v>
      </c>
      <c r="AH15" s="22">
        <v>1.83</v>
      </c>
      <c r="AI15" s="22">
        <v>1.2884751352855452</v>
      </c>
      <c r="AJ15" s="22">
        <v>1.2613956023228459</v>
      </c>
      <c r="AK15" s="1"/>
    </row>
    <row r="16" spans="1:42">
      <c r="A16" s="21" t="s">
        <v>9</v>
      </c>
      <c r="B16" s="22">
        <v>0.02</v>
      </c>
      <c r="C16" s="22">
        <v>0.06</v>
      </c>
      <c r="D16" s="22">
        <v>0</v>
      </c>
      <c r="E16" s="22">
        <v>0</v>
      </c>
      <c r="F16" s="22">
        <v>0</v>
      </c>
      <c r="G16" s="22">
        <v>0.03</v>
      </c>
      <c r="H16" s="22">
        <v>0.04</v>
      </c>
      <c r="I16" s="22">
        <v>0.04</v>
      </c>
      <c r="J16" s="22">
        <v>0.04</v>
      </c>
      <c r="K16" s="22">
        <v>0.03</v>
      </c>
      <c r="L16" s="22">
        <v>0.04</v>
      </c>
      <c r="M16" s="22">
        <v>0.04</v>
      </c>
      <c r="N16" s="22">
        <v>0.02</v>
      </c>
      <c r="O16" s="22">
        <v>0.02</v>
      </c>
      <c r="P16" s="22">
        <v>0.02</v>
      </c>
      <c r="Q16" s="22">
        <v>3.4752659555032775E-2</v>
      </c>
      <c r="R16" s="22">
        <v>2.5375845676464354E-2</v>
      </c>
      <c r="S16" s="22">
        <v>4.8499983926182051E-2</v>
      </c>
      <c r="T16" s="22">
        <v>2.2514435583458791E-2</v>
      </c>
      <c r="U16" s="22">
        <v>3.5860490929441886E-2</v>
      </c>
      <c r="V16" s="22">
        <v>0.04</v>
      </c>
      <c r="W16" s="22">
        <v>0.03</v>
      </c>
      <c r="X16" s="22">
        <v>0.03</v>
      </c>
      <c r="Y16" s="22">
        <v>0.06</v>
      </c>
      <c r="Z16" s="22">
        <v>0.04</v>
      </c>
      <c r="AA16" s="22">
        <v>4.0190395222959543E-2</v>
      </c>
      <c r="AB16" s="22">
        <v>5.7652078485402991E-2</v>
      </c>
      <c r="AC16" s="22">
        <v>3.4163697156192933E-2</v>
      </c>
      <c r="AD16" s="22">
        <v>6.2860099858115057E-3</v>
      </c>
      <c r="AE16" s="22">
        <v>1.1781788308874196E-3</v>
      </c>
      <c r="AF16" s="22">
        <v>0.02</v>
      </c>
      <c r="AG16" s="22">
        <v>0</v>
      </c>
      <c r="AH16" s="22">
        <v>0</v>
      </c>
      <c r="AI16" s="22">
        <v>6.7625714352462757E-2</v>
      </c>
      <c r="AJ16" s="22">
        <v>6.067858099700156E-2</v>
      </c>
      <c r="AK16" s="1"/>
    </row>
    <row r="17" spans="1:37" s="6" customFormat="1">
      <c r="A17" s="21" t="s">
        <v>20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1.1148242898417947E-2</v>
      </c>
      <c r="S17" s="22">
        <v>0</v>
      </c>
      <c r="T17" s="22">
        <v>0</v>
      </c>
      <c r="U17" s="22">
        <v>1.5360225383422965E-2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0.01</v>
      </c>
      <c r="AC17" s="22">
        <v>0</v>
      </c>
      <c r="AD17" s="22">
        <v>0</v>
      </c>
      <c r="AE17" s="22">
        <v>0.01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1"/>
    </row>
    <row r="18" spans="1:37">
      <c r="A18" s="21" t="s">
        <v>10</v>
      </c>
      <c r="B18" s="22">
        <v>0.01</v>
      </c>
      <c r="C18" s="22">
        <v>0</v>
      </c>
      <c r="D18" s="22">
        <v>0.06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0.06</v>
      </c>
      <c r="O18" s="22">
        <v>0.05</v>
      </c>
      <c r="P18" s="22">
        <v>0.11</v>
      </c>
      <c r="Q18" s="22">
        <v>9.2469493919761069E-3</v>
      </c>
      <c r="R18" s="22">
        <v>0</v>
      </c>
      <c r="S18" s="22">
        <v>0</v>
      </c>
      <c r="T18" s="22">
        <v>0</v>
      </c>
      <c r="U18" s="22">
        <v>5.6254403249926255E-3</v>
      </c>
      <c r="V18" s="22">
        <v>0</v>
      </c>
      <c r="W18" s="22">
        <v>0</v>
      </c>
      <c r="X18" s="22">
        <v>0</v>
      </c>
      <c r="Y18" s="22">
        <v>0</v>
      </c>
      <c r="Z18" s="22">
        <v>0.06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0.17</v>
      </c>
      <c r="AI18" s="22">
        <v>0.62613163675162353</v>
      </c>
      <c r="AJ18" s="22">
        <v>0.66288428330876104</v>
      </c>
      <c r="AK18" s="1"/>
    </row>
    <row r="19" spans="1:37">
      <c r="A19" s="21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0.02</v>
      </c>
      <c r="O19" s="22">
        <v>0.05</v>
      </c>
      <c r="P19" s="22">
        <v>0.1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0.02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1.7767513610368577E-2</v>
      </c>
      <c r="AJ19" s="22">
        <v>1.5041533371391832E-2</v>
      </c>
      <c r="AK19" s="1"/>
    </row>
    <row r="20" spans="1:37">
      <c r="A20" s="1" t="s">
        <v>12</v>
      </c>
      <c r="B20" s="3">
        <v>0</v>
      </c>
      <c r="C20" s="3">
        <v>0.02</v>
      </c>
      <c r="D20" s="3">
        <v>0.02</v>
      </c>
      <c r="E20" s="3">
        <v>0.02</v>
      </c>
      <c r="F20" s="3">
        <v>0.02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5">
        <v>0</v>
      </c>
      <c r="M20" s="5">
        <v>0</v>
      </c>
      <c r="N20" s="5">
        <v>0.04</v>
      </c>
      <c r="O20" s="5">
        <v>0</v>
      </c>
      <c r="P20" s="5">
        <v>0</v>
      </c>
      <c r="Q20" s="5">
        <v>2.2538912563887199E-2</v>
      </c>
      <c r="R20" s="1">
        <v>1.7019514519368048E-2</v>
      </c>
      <c r="S20" s="1">
        <v>2.0138292241301512E-2</v>
      </c>
      <c r="T20" s="5">
        <v>1.8968181581569443E-2</v>
      </c>
      <c r="U20" s="5">
        <v>1.234857141821338E-2</v>
      </c>
      <c r="V20" s="3">
        <v>0.02</v>
      </c>
      <c r="W20" s="3">
        <v>0.02</v>
      </c>
      <c r="X20" s="3">
        <v>0</v>
      </c>
      <c r="Y20" s="3">
        <v>0</v>
      </c>
      <c r="Z20" s="3">
        <v>0</v>
      </c>
      <c r="AA20" s="5">
        <v>3.7864137177289663E-3</v>
      </c>
      <c r="AB20" s="5">
        <v>0</v>
      </c>
      <c r="AC20" s="5">
        <v>7.7355352993198579E-3</v>
      </c>
      <c r="AD20" s="5">
        <v>9.9612533393552017E-3</v>
      </c>
      <c r="AE20" s="5">
        <v>1.9597859210843831E-2</v>
      </c>
      <c r="AF20" s="3">
        <v>0</v>
      </c>
      <c r="AG20" s="3">
        <v>0</v>
      </c>
      <c r="AH20" s="3">
        <v>0</v>
      </c>
      <c r="AI20" s="5">
        <v>0</v>
      </c>
      <c r="AJ20" s="5">
        <v>0</v>
      </c>
      <c r="AK20" s="1"/>
    </row>
    <row r="21" spans="1:37">
      <c r="A21" s="1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5">
        <v>1.8452024638636523E-2</v>
      </c>
      <c r="R21" s="5">
        <v>0</v>
      </c>
      <c r="S21" s="5">
        <v>0</v>
      </c>
      <c r="T21" s="5">
        <v>0</v>
      </c>
      <c r="U21" s="5">
        <v>3.2135704982920246E-2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5">
        <v>0</v>
      </c>
      <c r="AB21" s="5">
        <v>8.6554632950354288E-3</v>
      </c>
      <c r="AC21" s="5">
        <v>7.8976647195899176E-3</v>
      </c>
      <c r="AD21" s="5">
        <v>0</v>
      </c>
      <c r="AE21" s="5">
        <v>7.3735748518668218E-3</v>
      </c>
      <c r="AF21" s="3">
        <v>0</v>
      </c>
      <c r="AG21" s="3">
        <v>0.04</v>
      </c>
      <c r="AH21" s="3">
        <v>0</v>
      </c>
      <c r="AI21" s="3">
        <v>0</v>
      </c>
      <c r="AJ21" s="3">
        <v>0</v>
      </c>
      <c r="AK21" s="1"/>
    </row>
    <row r="22" spans="1:37">
      <c r="A22" s="2" t="s">
        <v>14</v>
      </c>
      <c r="B22" s="4">
        <v>2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">
        <v>2</v>
      </c>
      <c r="U22" s="4">
        <v>2</v>
      </c>
      <c r="V22" s="4">
        <v>2</v>
      </c>
      <c r="W22" s="4">
        <v>2</v>
      </c>
      <c r="X22" s="4">
        <v>2</v>
      </c>
      <c r="Y22" s="4">
        <v>2</v>
      </c>
      <c r="Z22" s="4">
        <v>2</v>
      </c>
      <c r="AA22" s="4">
        <v>2</v>
      </c>
      <c r="AB22" s="4">
        <v>2</v>
      </c>
      <c r="AC22" s="4">
        <v>2</v>
      </c>
      <c r="AD22" s="4">
        <v>2</v>
      </c>
      <c r="AE22" s="4">
        <v>2</v>
      </c>
      <c r="AF22" s="4">
        <v>2</v>
      </c>
      <c r="AG22" s="4">
        <v>2</v>
      </c>
      <c r="AH22" s="4">
        <v>2</v>
      </c>
      <c r="AI22" s="4">
        <v>2</v>
      </c>
      <c r="AJ22" s="4">
        <v>2</v>
      </c>
      <c r="AK22" s="1"/>
    </row>
    <row r="23" spans="1:37" ht="14" customHeight="1">
      <c r="A23" s="26" t="s">
        <v>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47" customHeight="1">
      <c r="A24" s="27" t="s">
        <v>47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7" s="20" customFormat="1" ht="28" customHeight="1">
      <c r="A25" s="19"/>
      <c r="B25" s="25" t="s">
        <v>34</v>
      </c>
      <c r="C25" s="25"/>
      <c r="D25" s="25"/>
      <c r="E25" s="25"/>
      <c r="F25" s="25"/>
      <c r="G25" s="25" t="s">
        <v>35</v>
      </c>
      <c r="H25" s="25"/>
      <c r="I25" s="25"/>
      <c r="J25" s="25"/>
      <c r="K25" s="25"/>
      <c r="L25" s="25" t="s">
        <v>36</v>
      </c>
      <c r="M25" s="25"/>
      <c r="N25" s="25"/>
      <c r="O25" s="25"/>
      <c r="P25" s="25"/>
      <c r="Q25" s="25" t="s">
        <v>45</v>
      </c>
      <c r="R25" s="25"/>
      <c r="S25" s="25"/>
      <c r="T25" s="25"/>
      <c r="U25" s="25"/>
      <c r="V25" s="25" t="s">
        <v>39</v>
      </c>
      <c r="W25" s="25"/>
      <c r="X25" s="25"/>
      <c r="Y25" s="25"/>
      <c r="Z25" s="25"/>
      <c r="AA25" s="25" t="s">
        <v>41</v>
      </c>
      <c r="AB25" s="25"/>
      <c r="AC25" s="25"/>
      <c r="AD25" s="25"/>
      <c r="AE25" s="25"/>
      <c r="AF25" s="25" t="s">
        <v>43</v>
      </c>
      <c r="AG25" s="25"/>
      <c r="AH25" s="25"/>
      <c r="AI25" s="25"/>
      <c r="AJ25" s="25"/>
    </row>
    <row r="26" spans="1:37" s="18" customFormat="1" ht="28" customHeight="1">
      <c r="A26" s="17"/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23"/>
      <c r="L26" s="23" t="s">
        <v>37</v>
      </c>
      <c r="M26" s="23"/>
      <c r="N26" s="23"/>
      <c r="O26" s="23"/>
      <c r="P26" s="23"/>
      <c r="Q26" s="23" t="s">
        <v>28</v>
      </c>
      <c r="R26" s="23"/>
      <c r="S26" s="23"/>
      <c r="T26" s="23"/>
      <c r="U26" s="23"/>
      <c r="V26" s="23"/>
      <c r="W26" s="23"/>
      <c r="X26" s="23"/>
      <c r="Y26" s="23"/>
      <c r="Z26" s="23"/>
      <c r="AA26" s="23" t="s">
        <v>40</v>
      </c>
      <c r="AB26" s="23"/>
      <c r="AC26" s="23"/>
      <c r="AD26" s="23"/>
      <c r="AE26" s="23"/>
      <c r="AF26" s="23" t="s">
        <v>42</v>
      </c>
      <c r="AG26" s="23"/>
      <c r="AH26" s="23"/>
      <c r="AI26" s="23"/>
      <c r="AJ26" s="23"/>
    </row>
    <row r="27" spans="1:37" s="10" customFormat="1" ht="20" customHeight="1">
      <c r="A27" s="14" t="s">
        <v>29</v>
      </c>
      <c r="B27" s="13" t="s">
        <v>0</v>
      </c>
      <c r="C27" s="13" t="s">
        <v>0</v>
      </c>
      <c r="D27" s="13" t="s">
        <v>0</v>
      </c>
      <c r="E27" s="13" t="s">
        <v>0</v>
      </c>
      <c r="F27" s="13" t="s">
        <v>0</v>
      </c>
      <c r="G27" s="13" t="s">
        <v>0</v>
      </c>
      <c r="H27" s="13" t="s">
        <v>0</v>
      </c>
      <c r="I27" s="13" t="s">
        <v>0</v>
      </c>
      <c r="J27" s="13" t="s">
        <v>0</v>
      </c>
      <c r="K27" s="13" t="s">
        <v>0</v>
      </c>
      <c r="L27" s="13" t="s">
        <v>0</v>
      </c>
      <c r="M27" s="13" t="s">
        <v>0</v>
      </c>
      <c r="N27" s="13" t="s">
        <v>0</v>
      </c>
      <c r="O27" s="13" t="s">
        <v>0</v>
      </c>
      <c r="P27" s="13" t="s">
        <v>0</v>
      </c>
      <c r="Q27" s="13" t="s">
        <v>0</v>
      </c>
      <c r="R27" s="13" t="s">
        <v>0</v>
      </c>
      <c r="S27" s="13" t="s">
        <v>0</v>
      </c>
      <c r="T27" s="13" t="s">
        <v>0</v>
      </c>
      <c r="U27" s="13" t="s">
        <v>0</v>
      </c>
      <c r="V27" s="13" t="s">
        <v>38</v>
      </c>
      <c r="W27" s="13" t="s">
        <v>38</v>
      </c>
      <c r="X27" s="13" t="s">
        <v>38</v>
      </c>
      <c r="Y27" s="13" t="s">
        <v>38</v>
      </c>
      <c r="Z27" s="13" t="s">
        <v>38</v>
      </c>
      <c r="AA27" s="13" t="s">
        <v>38</v>
      </c>
      <c r="AB27" s="13" t="s">
        <v>38</v>
      </c>
      <c r="AC27" s="13" t="s">
        <v>38</v>
      </c>
      <c r="AD27" s="13" t="s">
        <v>38</v>
      </c>
      <c r="AE27" s="13" t="s">
        <v>38</v>
      </c>
      <c r="AF27" s="13" t="s">
        <v>38</v>
      </c>
      <c r="AG27" s="13" t="s">
        <v>38</v>
      </c>
      <c r="AH27" s="13" t="s">
        <v>38</v>
      </c>
      <c r="AI27" s="13" t="s">
        <v>38</v>
      </c>
      <c r="AJ27" s="13" t="s">
        <v>38</v>
      </c>
      <c r="AK27" s="12"/>
    </row>
    <row r="28" spans="1:37">
      <c r="A28" s="1" t="s">
        <v>2</v>
      </c>
      <c r="B28" s="5">
        <v>61.3</v>
      </c>
      <c r="C28" s="5">
        <v>60.922699999999999</v>
      </c>
      <c r="D28" s="5">
        <v>62.355519999999999</v>
      </c>
      <c r="E28" s="5">
        <v>62.1</v>
      </c>
      <c r="F28" s="5">
        <v>61.688270000000003</v>
      </c>
      <c r="G28" s="5">
        <v>60.41</v>
      </c>
      <c r="H28" s="5">
        <v>60.005699999999997</v>
      </c>
      <c r="I28" s="5">
        <v>61.02</v>
      </c>
      <c r="J28" s="5">
        <v>61.9</v>
      </c>
      <c r="K28" s="5">
        <v>61.04</v>
      </c>
      <c r="L28" s="22">
        <v>60.42</v>
      </c>
      <c r="M28" s="22">
        <v>61.42</v>
      </c>
      <c r="N28" s="22">
        <v>61.86</v>
      </c>
      <c r="O28" s="22">
        <v>63.13</v>
      </c>
      <c r="P28" s="22">
        <v>63.11</v>
      </c>
      <c r="Q28" s="3">
        <v>62.91</v>
      </c>
      <c r="R28" s="3">
        <v>63.34</v>
      </c>
      <c r="S28" s="3">
        <v>62.45</v>
      </c>
      <c r="T28" s="3">
        <v>62.34</v>
      </c>
      <c r="U28" s="3">
        <v>61.79</v>
      </c>
      <c r="V28" s="5">
        <v>0.32523479999999999</v>
      </c>
      <c r="W28" s="5">
        <v>0.85611210000000004</v>
      </c>
      <c r="X28" s="5">
        <v>0.59944269999999999</v>
      </c>
      <c r="Y28" s="5">
        <v>0.28549029999999997</v>
      </c>
      <c r="Z28" s="5">
        <v>0.26</v>
      </c>
      <c r="AA28" s="5">
        <v>0</v>
      </c>
      <c r="AB28" s="5">
        <v>0</v>
      </c>
      <c r="AC28" s="5">
        <v>0</v>
      </c>
      <c r="AD28" s="5">
        <v>0.37338589999999999</v>
      </c>
      <c r="AE28" s="5">
        <v>0.53050980000000003</v>
      </c>
      <c r="AF28" s="5">
        <v>0.37293490000000001</v>
      </c>
      <c r="AG28" s="5">
        <v>0.8212353</v>
      </c>
      <c r="AH28" s="5">
        <v>0.82563819999999999</v>
      </c>
      <c r="AI28" s="5">
        <v>1.153149</v>
      </c>
      <c r="AJ28" s="5">
        <v>0.24387529999999999</v>
      </c>
      <c r="AK28" s="5"/>
    </row>
    <row r="29" spans="1:37">
      <c r="A29" s="1" t="s">
        <v>3</v>
      </c>
      <c r="B29" s="5">
        <v>1.352824</v>
      </c>
      <c r="C29" s="5">
        <v>1.2621690000000001</v>
      </c>
      <c r="D29" s="5">
        <v>0.84994729999999996</v>
      </c>
      <c r="E29" s="5">
        <v>0.69183589999999995</v>
      </c>
      <c r="F29" s="5">
        <v>1.3497239999999999</v>
      </c>
      <c r="G29" s="5">
        <v>1.208491</v>
      </c>
      <c r="H29" s="5">
        <v>1.8804780000000001</v>
      </c>
      <c r="I29" s="5">
        <v>1.426253</v>
      </c>
      <c r="J29" s="5">
        <v>1.425867</v>
      </c>
      <c r="K29" s="5">
        <v>1.148517</v>
      </c>
      <c r="L29" s="22">
        <v>1.424701</v>
      </c>
      <c r="M29" s="22">
        <v>1.079537</v>
      </c>
      <c r="N29" s="22">
        <v>0.12028999999999999</v>
      </c>
      <c r="O29" s="22">
        <v>9.5083059999999997E-2</v>
      </c>
      <c r="P29" s="22">
        <v>6.1414820000000002E-2</v>
      </c>
      <c r="Q29" s="3">
        <v>1.1299999999999999</v>
      </c>
      <c r="R29" s="3">
        <v>0.92</v>
      </c>
      <c r="S29" s="3">
        <v>1.3439999999999999</v>
      </c>
      <c r="T29" s="3">
        <v>0.82599999999999996</v>
      </c>
      <c r="U29" s="3">
        <v>0.85399999999999998</v>
      </c>
      <c r="V29" s="5">
        <v>0.45958100000000002</v>
      </c>
      <c r="W29" s="5">
        <v>0.34460770000000002</v>
      </c>
      <c r="X29" s="5">
        <v>0</v>
      </c>
      <c r="Y29" s="5">
        <v>0.21180470000000001</v>
      </c>
      <c r="Z29" s="5">
        <v>0.38</v>
      </c>
      <c r="AA29" s="5">
        <v>0.2</v>
      </c>
      <c r="AB29" s="5">
        <v>0</v>
      </c>
      <c r="AC29" s="5">
        <v>0</v>
      </c>
      <c r="AD29" s="5">
        <v>0</v>
      </c>
      <c r="AE29" s="5">
        <v>0.34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/>
    </row>
    <row r="30" spans="1:37">
      <c r="A30" s="1" t="s">
        <v>19</v>
      </c>
      <c r="B30" s="5">
        <v>0</v>
      </c>
      <c r="C30" s="5">
        <v>0</v>
      </c>
      <c r="D30" s="5">
        <v>0.13162080000000001</v>
      </c>
      <c r="E30" s="5">
        <v>5.7177140000000001E-2</v>
      </c>
      <c r="F30" s="5">
        <v>0.18043229999999999</v>
      </c>
      <c r="G30" s="5">
        <v>0.67196789999999995</v>
      </c>
      <c r="H30" s="5">
        <v>0.39801720000000002</v>
      </c>
      <c r="I30" s="5">
        <v>0.2692407</v>
      </c>
      <c r="J30" s="5">
        <v>0.18748680000000001</v>
      </c>
      <c r="K30" s="5">
        <v>0.75129310000000005</v>
      </c>
      <c r="L30" s="22">
        <v>0.61349849999999995</v>
      </c>
      <c r="M30" s="22">
        <v>0.24800949999999999</v>
      </c>
      <c r="N30" s="22">
        <v>0.55665290000000001</v>
      </c>
      <c r="O30" s="22">
        <v>0</v>
      </c>
      <c r="P30" s="22">
        <v>0.25733040000000001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0.3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/>
    </row>
    <row r="31" spans="1:37">
      <c r="A31" s="1" t="s">
        <v>4</v>
      </c>
      <c r="B31" s="5">
        <v>0</v>
      </c>
      <c r="C31" s="5">
        <v>0.17721219999999999</v>
      </c>
      <c r="D31" s="5">
        <v>0.2208976</v>
      </c>
      <c r="E31" s="5">
        <v>0</v>
      </c>
      <c r="F31" s="5">
        <v>0.38764290000000001</v>
      </c>
      <c r="G31" s="5">
        <v>1.56488</v>
      </c>
      <c r="H31" s="5">
        <v>0.77318569999999998</v>
      </c>
      <c r="I31" s="5">
        <v>8.6002389999999998E-2</v>
      </c>
      <c r="J31" s="5">
        <v>0.55637669999999995</v>
      </c>
      <c r="K31" s="5">
        <v>0.42158230000000002</v>
      </c>
      <c r="L31" s="22">
        <v>0.49052249999999997</v>
      </c>
      <c r="M31" s="22">
        <v>0.57288130000000004</v>
      </c>
      <c r="N31" s="22">
        <v>0.333729</v>
      </c>
      <c r="O31" s="22">
        <v>6.1442249999999997E-2</v>
      </c>
      <c r="P31" s="22">
        <v>2.5554210000000001E-2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0.33124700000000001</v>
      </c>
      <c r="AI31" s="5">
        <v>0</v>
      </c>
      <c r="AJ31" s="5">
        <v>0.72388189999999997</v>
      </c>
      <c r="AK31" s="5"/>
    </row>
    <row r="32" spans="1:37">
      <c r="A32" s="1" t="s">
        <v>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0.12598210000000001</v>
      </c>
      <c r="H32" s="5">
        <v>9.9086460000000001E-2</v>
      </c>
      <c r="I32" s="5">
        <v>0.28026770000000001</v>
      </c>
      <c r="J32" s="5">
        <v>0</v>
      </c>
      <c r="K32" s="5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0.29577439999999999</v>
      </c>
      <c r="AB32" s="5">
        <v>0</v>
      </c>
      <c r="AC32" s="5">
        <v>0</v>
      </c>
      <c r="AD32" s="5">
        <v>0</v>
      </c>
      <c r="AE32" s="5">
        <v>0.39</v>
      </c>
      <c r="AF32" s="5">
        <v>0</v>
      </c>
      <c r="AG32" s="5">
        <v>0</v>
      </c>
      <c r="AH32" s="5">
        <v>0</v>
      </c>
      <c r="AI32" s="5">
        <v>0.44959379999999999</v>
      </c>
      <c r="AJ32" s="5">
        <v>0</v>
      </c>
      <c r="AK32" s="5"/>
    </row>
    <row r="33" spans="1:37">
      <c r="A33" s="1" t="s">
        <v>6</v>
      </c>
      <c r="B33" s="5">
        <v>1.579639</v>
      </c>
      <c r="C33" s="5">
        <v>1.9465410000000001</v>
      </c>
      <c r="D33" s="5">
        <v>1.286287</v>
      </c>
      <c r="E33" s="5">
        <v>1.698655</v>
      </c>
      <c r="F33" s="5">
        <v>1.362894</v>
      </c>
      <c r="G33" s="5">
        <v>0</v>
      </c>
      <c r="H33" s="5">
        <v>0</v>
      </c>
      <c r="I33" s="5">
        <v>0.50617049999999997</v>
      </c>
      <c r="J33" s="5">
        <v>0</v>
      </c>
      <c r="K33" s="5">
        <v>0.89366319999999999</v>
      </c>
      <c r="L33" s="22">
        <v>0.66103009999999995</v>
      </c>
      <c r="M33" s="22">
        <v>0.50255970000000005</v>
      </c>
      <c r="N33" s="22">
        <v>0.1066864</v>
      </c>
      <c r="O33" s="22">
        <v>0.37519279999999999</v>
      </c>
      <c r="P33" s="22">
        <v>0.54443600000000003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5">
        <v>0.51665439999999996</v>
      </c>
      <c r="W33" s="5">
        <v>0.1167675</v>
      </c>
      <c r="X33" s="5">
        <v>0.24308270000000001</v>
      </c>
      <c r="Y33" s="5">
        <v>0.27326</v>
      </c>
      <c r="Z33" s="5">
        <v>0.37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0.90232769999999995</v>
      </c>
      <c r="AI33" s="5">
        <v>0.25495659999999998</v>
      </c>
      <c r="AJ33" s="5">
        <v>0</v>
      </c>
      <c r="AK33" s="5"/>
    </row>
    <row r="34" spans="1:37">
      <c r="A34" s="1" t="s">
        <v>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0.52249869999999998</v>
      </c>
      <c r="J34" s="5">
        <v>0</v>
      </c>
      <c r="K34" s="5">
        <v>0.43596990000000002</v>
      </c>
      <c r="L34" s="22">
        <v>9.8690879999999995E-2</v>
      </c>
      <c r="M34" s="22">
        <v>0</v>
      </c>
      <c r="N34" s="22">
        <v>0.73656580000000005</v>
      </c>
      <c r="O34" s="22">
        <v>0</v>
      </c>
      <c r="P34" s="22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0.3</v>
      </c>
      <c r="X34" s="5">
        <v>0</v>
      </c>
      <c r="Y34" s="5">
        <v>0</v>
      </c>
      <c r="Z34" s="5">
        <v>0</v>
      </c>
      <c r="AA34" s="5">
        <v>0.3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/>
    </row>
    <row r="35" spans="1:37" s="6" customFormat="1">
      <c r="A35" s="1" t="s">
        <v>25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22">
        <v>1.332687</v>
      </c>
      <c r="M35" s="22">
        <v>0.23965900000000001</v>
      </c>
      <c r="N35" s="22">
        <v>0.33462049999999999</v>
      </c>
      <c r="O35" s="22">
        <v>0.29137930000000001</v>
      </c>
      <c r="P35" s="22">
        <v>0.63896330000000001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80.900000000000006</v>
      </c>
      <c r="W35" s="5">
        <v>80.86</v>
      </c>
      <c r="X35" s="5">
        <v>81.19</v>
      </c>
      <c r="Y35" s="5">
        <v>82.55</v>
      </c>
      <c r="Z35" s="5">
        <v>81.55</v>
      </c>
      <c r="AA35" s="5">
        <v>82.3</v>
      </c>
      <c r="AB35" s="5">
        <v>82.54</v>
      </c>
      <c r="AC35" s="5">
        <v>82.089579999999998</v>
      </c>
      <c r="AD35" s="5">
        <v>83.1</v>
      </c>
      <c r="AE35" s="5">
        <v>82.077690000000004</v>
      </c>
      <c r="AF35" s="5">
        <v>82.41</v>
      </c>
      <c r="AG35" s="5">
        <v>81.709999999999994</v>
      </c>
      <c r="AH35" s="5">
        <v>80.672370000000001</v>
      </c>
      <c r="AI35" s="5">
        <v>80.739999999999995</v>
      </c>
      <c r="AJ35" s="5">
        <v>81.692679999999996</v>
      </c>
      <c r="AK35" s="5"/>
    </row>
    <row r="36" spans="1:37">
      <c r="A36" s="1" t="s">
        <v>16</v>
      </c>
      <c r="B36" s="5">
        <v>34.750040267977994</v>
      </c>
      <c r="C36" s="5">
        <v>34.709175642336618</v>
      </c>
      <c r="D36" s="5">
        <v>35.042563552516107</v>
      </c>
      <c r="E36" s="5">
        <v>34.740141898607142</v>
      </c>
      <c r="F36" s="5">
        <v>35.232666967883496</v>
      </c>
      <c r="G36" s="5">
        <v>35.384609306822057</v>
      </c>
      <c r="H36" s="5">
        <v>34.892590310676397</v>
      </c>
      <c r="I36" s="5">
        <v>35.097990005216431</v>
      </c>
      <c r="J36" s="5">
        <v>35.13595140195104</v>
      </c>
      <c r="K36" s="5">
        <v>35.533821035239313</v>
      </c>
      <c r="L36" s="22">
        <v>35.303524158917469</v>
      </c>
      <c r="M36" s="22">
        <v>34.900291937256156</v>
      </c>
      <c r="N36" s="22">
        <v>34.866481328350062</v>
      </c>
      <c r="O36" s="22">
        <v>34.434788374784375</v>
      </c>
      <c r="P36" s="22">
        <v>34.783096850518142</v>
      </c>
      <c r="Q36" s="3">
        <v>34.904357255553784</v>
      </c>
      <c r="R36" s="3">
        <v>34.972063005616718</v>
      </c>
      <c r="S36" s="3">
        <v>34.823568738746062</v>
      </c>
      <c r="T36" s="3">
        <v>34.518981815751623</v>
      </c>
      <c r="U36" s="3">
        <v>34.387985058631962</v>
      </c>
      <c r="V36" s="5">
        <v>16.665298660418113</v>
      </c>
      <c r="W36" s="5">
        <v>16.883169937187173</v>
      </c>
      <c r="X36" s="5">
        <v>16.416309804602413</v>
      </c>
      <c r="Y36" s="5">
        <v>16.691275555642978</v>
      </c>
      <c r="Z36" s="5">
        <v>16.645470962794835</v>
      </c>
      <c r="AA36" s="5">
        <v>16.734168668016636</v>
      </c>
      <c r="AB36" s="5">
        <v>16.602631181587501</v>
      </c>
      <c r="AC36" s="5">
        <v>16.186236662468627</v>
      </c>
      <c r="AD36" s="5">
        <v>16.587371129048783</v>
      </c>
      <c r="AE36" s="5">
        <v>16.979548898318921</v>
      </c>
      <c r="AF36" s="5">
        <v>16.451074627861679</v>
      </c>
      <c r="AG36" s="5">
        <v>16.559999999999999</v>
      </c>
      <c r="AH36" s="5">
        <v>16.865406472055732</v>
      </c>
      <c r="AI36" s="5">
        <v>16.90998699364258</v>
      </c>
      <c r="AJ36" s="5">
        <v>16.683266560160565</v>
      </c>
      <c r="AK36" s="5"/>
    </row>
    <row r="37" spans="1:37">
      <c r="A37" s="1" t="s">
        <v>24</v>
      </c>
      <c r="B37" s="5">
        <f t="shared" ref="B37:U37" si="1">SUM(B28:B36)</f>
        <v>98.982503267977989</v>
      </c>
      <c r="C37" s="5">
        <f t="shared" si="1"/>
        <v>99.01779784233662</v>
      </c>
      <c r="D37" s="5">
        <f t="shared" si="1"/>
        <v>99.886836252516105</v>
      </c>
      <c r="E37" s="5">
        <f t="shared" si="1"/>
        <v>99.287809938607154</v>
      </c>
      <c r="F37" s="5">
        <f t="shared" si="1"/>
        <v>100.20163016788351</v>
      </c>
      <c r="G37" s="5">
        <f t="shared" si="1"/>
        <v>99.365930306822065</v>
      </c>
      <c r="H37" s="5">
        <f t="shared" si="1"/>
        <v>98.049057670676405</v>
      </c>
      <c r="I37" s="5">
        <f t="shared" si="1"/>
        <v>99.208422995216438</v>
      </c>
      <c r="J37" s="5">
        <f t="shared" si="1"/>
        <v>99.205681901951039</v>
      </c>
      <c r="K37" s="5">
        <f t="shared" si="1"/>
        <v>100.22484653523931</v>
      </c>
      <c r="L37" s="22">
        <f>SUM(L28:L36)</f>
        <v>100.34465413891746</v>
      </c>
      <c r="M37" s="22">
        <f>SUM(M28:M36)</f>
        <v>98.962938437256156</v>
      </c>
      <c r="N37" s="22">
        <f>SUM(N28:N36)</f>
        <v>98.915025928350062</v>
      </c>
      <c r="O37" s="22">
        <f>SUM(O28:O36)</f>
        <v>98.387885784784373</v>
      </c>
      <c r="P37" s="22">
        <f>SUM(P28:P36)</f>
        <v>99.420795580518131</v>
      </c>
      <c r="Q37" s="3">
        <f t="shared" si="1"/>
        <v>98.944357255553768</v>
      </c>
      <c r="R37" s="3">
        <f t="shared" si="1"/>
        <v>99.232063005616723</v>
      </c>
      <c r="S37" s="3">
        <f t="shared" si="1"/>
        <v>98.617568738746058</v>
      </c>
      <c r="T37" s="3">
        <f t="shared" si="1"/>
        <v>97.684981815751627</v>
      </c>
      <c r="U37" s="3">
        <f t="shared" si="1"/>
        <v>97.03198505863196</v>
      </c>
      <c r="V37" s="5">
        <f t="shared" ref="V37:AJ37" si="2">SUM(V28:V36)</f>
        <v>98.866768860418119</v>
      </c>
      <c r="W37" s="5">
        <f t="shared" si="2"/>
        <v>99.360657237187169</v>
      </c>
      <c r="X37" s="5">
        <f t="shared" si="2"/>
        <v>98.448835204602403</v>
      </c>
      <c r="Y37" s="5">
        <f t="shared" si="2"/>
        <v>100.01183055564297</v>
      </c>
      <c r="Z37" s="5">
        <f t="shared" si="2"/>
        <v>99.205470962794834</v>
      </c>
      <c r="AA37" s="5">
        <f t="shared" si="2"/>
        <v>99.829943068016632</v>
      </c>
      <c r="AB37" s="5">
        <f t="shared" si="2"/>
        <v>99.442631181587501</v>
      </c>
      <c r="AC37" s="5">
        <f t="shared" si="2"/>
        <v>98.275816662468628</v>
      </c>
      <c r="AD37" s="5">
        <f t="shared" si="2"/>
        <v>100.06075702904877</v>
      </c>
      <c r="AE37" s="5">
        <f t="shared" si="2"/>
        <v>100.31774869831892</v>
      </c>
      <c r="AF37" s="5">
        <f t="shared" si="2"/>
        <v>99.234009527861673</v>
      </c>
      <c r="AG37" s="5">
        <f t="shared" si="2"/>
        <v>99.091235299999994</v>
      </c>
      <c r="AH37" s="5">
        <f t="shared" si="2"/>
        <v>99.596989372055731</v>
      </c>
      <c r="AI37" s="5">
        <f t="shared" si="2"/>
        <v>99.507686393642572</v>
      </c>
      <c r="AJ37" s="5">
        <f t="shared" si="2"/>
        <v>99.343703760160551</v>
      </c>
      <c r="AK37" s="5"/>
    </row>
    <row r="38" spans="1:37" s="6" customFormat="1" ht="23" customHeight="1">
      <c r="B38" s="30" t="s">
        <v>18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5"/>
    </row>
    <row r="39" spans="1:37">
      <c r="A39" s="1" t="s">
        <v>8</v>
      </c>
      <c r="B39" s="5">
        <v>1.9077356095751421</v>
      </c>
      <c r="C39" s="5">
        <v>1.8982257794354591</v>
      </c>
      <c r="D39" s="5">
        <v>1.9243854276954551</v>
      </c>
      <c r="E39" s="5">
        <v>1.9331833057988899</v>
      </c>
      <c r="F39" s="5">
        <v>1.8935208698954633</v>
      </c>
      <c r="G39" s="5">
        <v>1.8463220437559513</v>
      </c>
      <c r="H39" s="5">
        <v>1.8598260185497337</v>
      </c>
      <c r="I39" s="5">
        <v>1.8801953803182394</v>
      </c>
      <c r="J39" s="5">
        <v>1.9052499338109461</v>
      </c>
      <c r="K39" s="5">
        <v>1.8577430197684088</v>
      </c>
      <c r="L39" s="5">
        <v>1.8508690107698074</v>
      </c>
      <c r="M39" s="5">
        <v>1.9032409625317863</v>
      </c>
      <c r="N39" s="1">
        <v>1.9187342077232097</v>
      </c>
      <c r="O39" s="1">
        <v>1.982674381223857</v>
      </c>
      <c r="P39" s="1">
        <v>1.9621985845369421</v>
      </c>
      <c r="Q39" s="3">
        <v>1.9491850152477073</v>
      </c>
      <c r="R39" s="3">
        <v>1.958708603003906</v>
      </c>
      <c r="S39" s="3">
        <v>1.939421433227118</v>
      </c>
      <c r="T39" s="3">
        <v>1.9530881487510043</v>
      </c>
      <c r="U39" s="3">
        <v>1.943231267168761</v>
      </c>
      <c r="V39" s="5">
        <v>2.1105562511585504E-2</v>
      </c>
      <c r="W39" s="5">
        <v>5.483901775151509E-2</v>
      </c>
      <c r="X39" s="5">
        <v>3.9489820554150561E-2</v>
      </c>
      <c r="Y39" s="5">
        <v>1.8497577430747165E-2</v>
      </c>
      <c r="Z39" s="5">
        <v>1.6892358294008789E-2</v>
      </c>
      <c r="AA39" s="5">
        <v>0</v>
      </c>
      <c r="AB39" s="5">
        <v>0</v>
      </c>
      <c r="AC39" s="5">
        <v>0</v>
      </c>
      <c r="AD39" s="5">
        <v>2.4344080532432946E-2</v>
      </c>
      <c r="AE39" s="5">
        <v>3.3789384969865346E-2</v>
      </c>
      <c r="AF39" s="5">
        <v>2.4516122282085072E-2</v>
      </c>
      <c r="AG39" s="5">
        <v>5.3229411684089095E-2</v>
      </c>
      <c r="AH39" s="5">
        <v>5.2942688275552555E-2</v>
      </c>
      <c r="AI39" s="5">
        <v>7.3748837187035121E-2</v>
      </c>
      <c r="AJ39" s="5">
        <v>1.5808830815324346E-2</v>
      </c>
      <c r="AK39" s="5"/>
    </row>
    <row r="40" spans="1:37">
      <c r="A40" s="1" t="s">
        <v>9</v>
      </c>
      <c r="B40" s="5">
        <v>6.1105315161011566E-2</v>
      </c>
      <c r="C40" s="5">
        <v>5.7077666741846715E-2</v>
      </c>
      <c r="D40" s="5">
        <v>3.807054817369749E-2</v>
      </c>
      <c r="E40" s="5">
        <v>3.1258238997053926E-2</v>
      </c>
      <c r="F40" s="5">
        <v>6.0130172927947256E-2</v>
      </c>
      <c r="G40" s="5">
        <v>5.3607063364019047E-2</v>
      </c>
      <c r="H40" s="5">
        <v>8.4591757275909632E-2</v>
      </c>
      <c r="I40" s="5">
        <v>6.378335012939193E-2</v>
      </c>
      <c r="J40" s="5">
        <v>6.3697194037570862E-2</v>
      </c>
      <c r="K40" s="5">
        <v>5.0732763346352711E-2</v>
      </c>
      <c r="L40" s="5">
        <v>6.3250912216094773E-2</v>
      </c>
      <c r="M40" s="5">
        <v>4.8108558811565769E-2</v>
      </c>
      <c r="N40" s="5">
        <v>5.3479873016528678E-3</v>
      </c>
      <c r="O40" s="5">
        <v>4.2899105385060324E-3</v>
      </c>
      <c r="P40" s="5">
        <v>2.7533322080592541E-3</v>
      </c>
      <c r="Q40" s="5">
        <v>5.0814984752292562E-2</v>
      </c>
      <c r="R40" s="5">
        <v>4.1291396996093736E-2</v>
      </c>
      <c r="S40" s="5">
        <v>6.057856677288205E-2</v>
      </c>
      <c r="T40" s="3">
        <v>3.7559090865703415E-2</v>
      </c>
      <c r="U40" s="3">
        <v>3.8980207134638886E-2</v>
      </c>
      <c r="V40" s="5">
        <v>4.3285452897864597E-2</v>
      </c>
      <c r="W40" s="5">
        <v>3.2037895948845652E-2</v>
      </c>
      <c r="X40" s="5">
        <v>0</v>
      </c>
      <c r="Y40" s="5">
        <v>1.9917694520521338E-2</v>
      </c>
      <c r="Z40" s="5">
        <v>3.583278059439491E-2</v>
      </c>
      <c r="AA40" s="5">
        <v>1.8759396158181781E-2</v>
      </c>
      <c r="AB40" s="5">
        <v>0</v>
      </c>
      <c r="AC40" s="5">
        <v>0</v>
      </c>
      <c r="AD40" s="5">
        <v>0</v>
      </c>
      <c r="AE40" s="5">
        <v>3.1430100541057583E-2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/>
    </row>
    <row r="41" spans="1:37">
      <c r="A41" s="1" t="s">
        <v>20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4.1472721274026347E-2</v>
      </c>
      <c r="H41" s="5">
        <v>2.4911337146088591E-2</v>
      </c>
      <c r="I41" s="5">
        <v>1.675277962340296E-2</v>
      </c>
      <c r="J41" s="5">
        <v>1.1653258743041307E-2</v>
      </c>
      <c r="K41" s="5">
        <v>4.6173830039392239E-2</v>
      </c>
      <c r="L41" s="5">
        <v>3.7895878448166283E-2</v>
      </c>
      <c r="M41" s="5">
        <v>1.5377599333104657E-2</v>
      </c>
      <c r="N41" s="5">
        <v>3.4433465021758508E-2</v>
      </c>
      <c r="O41" s="5">
        <v>0</v>
      </c>
      <c r="P41" s="5">
        <v>1.6051363730013882E-2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3.9461423248723926E-2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/>
    </row>
    <row r="42" spans="1:37">
      <c r="A42" s="1" t="s">
        <v>10</v>
      </c>
      <c r="B42" s="5">
        <v>0</v>
      </c>
      <c r="C42" s="5">
        <v>6.254969221102441E-3</v>
      </c>
      <c r="D42" s="5">
        <v>7.722732405691277E-3</v>
      </c>
      <c r="E42" s="5">
        <v>0</v>
      </c>
      <c r="F42" s="5">
        <v>1.3479139690866115E-2</v>
      </c>
      <c r="G42" s="5">
        <v>5.4180435836212383E-2</v>
      </c>
      <c r="H42" s="5">
        <v>2.7147288663655383E-2</v>
      </c>
      <c r="I42" s="5">
        <v>3.001954693321875E-3</v>
      </c>
      <c r="J42" s="5">
        <v>1.9399613408441721E-2</v>
      </c>
      <c r="K42" s="5">
        <v>1.4535042873084169E-2</v>
      </c>
      <c r="L42" s="5">
        <v>1.6997492373024732E-2</v>
      </c>
      <c r="M42" s="5">
        <v>1.9926559438157781E-2</v>
      </c>
      <c r="N42" s="5">
        <v>1.1580775625291514E-2</v>
      </c>
      <c r="O42" s="5">
        <v>2.1636900822853034E-3</v>
      </c>
      <c r="P42" s="5">
        <v>8.9419193587106046E-4</v>
      </c>
      <c r="Q42" s="5">
        <v>0</v>
      </c>
      <c r="R42" s="5">
        <v>0</v>
      </c>
      <c r="S42" s="5">
        <v>0</v>
      </c>
      <c r="T42" s="3">
        <v>0</v>
      </c>
      <c r="U42" s="3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0.02</v>
      </c>
      <c r="AI42" s="5">
        <v>0</v>
      </c>
      <c r="AJ42" s="5">
        <v>0.05</v>
      </c>
      <c r="AK42" s="5"/>
    </row>
    <row r="43" spans="1:37">
      <c r="A43" s="1" t="s">
        <v>11</v>
      </c>
      <c r="B43" s="5">
        <v>0</v>
      </c>
      <c r="C43" s="5">
        <v>0</v>
      </c>
      <c r="D43" s="5">
        <v>4.6605154770981982E-3</v>
      </c>
      <c r="E43" s="5">
        <v>2.0421899668376406E-3</v>
      </c>
      <c r="F43" s="5">
        <v>6.3543929032363342E-3</v>
      </c>
      <c r="G43" s="5">
        <v>4.4177357697908612E-3</v>
      </c>
      <c r="H43" s="5">
        <v>3.5235983646129529E-3</v>
      </c>
      <c r="I43" s="5">
        <v>9.9082305088260981E-3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3">
        <v>0</v>
      </c>
      <c r="U43" s="3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2.1931166803598749E-2</v>
      </c>
      <c r="AB43" s="5">
        <v>0</v>
      </c>
      <c r="AC43" s="5">
        <v>0</v>
      </c>
      <c r="AD43" s="5">
        <v>0</v>
      </c>
      <c r="AE43" s="5">
        <v>2.8499927621887518E-2</v>
      </c>
      <c r="AF43" s="5">
        <v>0</v>
      </c>
      <c r="AG43" s="5">
        <v>0</v>
      </c>
      <c r="AH43" s="5">
        <v>0</v>
      </c>
      <c r="AI43" s="5">
        <v>0.03</v>
      </c>
      <c r="AJ43" s="5">
        <v>0</v>
      </c>
      <c r="AK43" s="5"/>
    </row>
    <row r="44" spans="1:37">
      <c r="A44" s="1" t="s">
        <v>12</v>
      </c>
      <c r="B44" s="5">
        <v>3.1159075263846123E-2</v>
      </c>
      <c r="C44" s="5">
        <v>3.844158460159184E-2</v>
      </c>
      <c r="D44" s="5">
        <v>2.5160776248058171E-2</v>
      </c>
      <c r="E44" s="5">
        <v>3.351626523721829E-2</v>
      </c>
      <c r="F44" s="5">
        <v>2.6515424582487259E-2</v>
      </c>
      <c r="G44" s="5">
        <v>0</v>
      </c>
      <c r="H44" s="5">
        <v>0</v>
      </c>
      <c r="I44" s="5">
        <v>9.885453769870562E-3</v>
      </c>
      <c r="J44" s="5">
        <v>0</v>
      </c>
      <c r="K44" s="5">
        <v>1.7239076175306456E-2</v>
      </c>
      <c r="L44" s="5">
        <v>1.2834684564552388E-2</v>
      </c>
      <c r="M44" s="5">
        <v>9.870533455315517E-3</v>
      </c>
      <c r="N44" s="5">
        <v>2.0974082128319021E-3</v>
      </c>
      <c r="O44" s="5">
        <v>7.4685983123450542E-3</v>
      </c>
      <c r="P44" s="5">
        <v>1.0729033797739188E-2</v>
      </c>
      <c r="Q44" s="5">
        <v>0</v>
      </c>
      <c r="R44" s="5">
        <v>0</v>
      </c>
      <c r="S44" s="5">
        <v>0</v>
      </c>
      <c r="T44" s="3">
        <v>0</v>
      </c>
      <c r="U44" s="3">
        <v>0</v>
      </c>
      <c r="V44" s="5">
        <v>2.1250495259860135E-2</v>
      </c>
      <c r="W44" s="5">
        <v>4.7407823254863269E-3</v>
      </c>
      <c r="X44" s="5">
        <v>1.0149871336194806E-2</v>
      </c>
      <c r="Y44" s="5">
        <v>1.1221956008950131E-2</v>
      </c>
      <c r="Z44" s="5">
        <v>1.5236585793993025E-2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0.04</v>
      </c>
      <c r="AI44" s="5">
        <v>0.01</v>
      </c>
      <c r="AJ44" s="5">
        <v>0</v>
      </c>
      <c r="AK44" s="5"/>
    </row>
    <row r="45" spans="1:37">
      <c r="A45" s="1" t="s">
        <v>13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1.6472850956947078E-2</v>
      </c>
      <c r="J45" s="5">
        <v>0</v>
      </c>
      <c r="K45" s="5">
        <v>1.3576267797455634E-2</v>
      </c>
      <c r="L45" s="5">
        <v>3.0888220239057578E-3</v>
      </c>
      <c r="M45" s="5">
        <v>0</v>
      </c>
      <c r="N45" s="5">
        <v>2.3085813985004144E-2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3">
        <v>0</v>
      </c>
      <c r="U45" s="3">
        <v>0</v>
      </c>
      <c r="V45" s="5">
        <v>0</v>
      </c>
      <c r="W45" s="5">
        <v>0.02</v>
      </c>
      <c r="X45" s="5">
        <v>0</v>
      </c>
      <c r="Y45" s="5">
        <v>0</v>
      </c>
      <c r="Z45" s="5">
        <v>0</v>
      </c>
      <c r="AA45" s="5">
        <v>0.02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/>
    </row>
    <row r="46" spans="1:37" s="6" customFormat="1">
      <c r="A46" s="1" t="s">
        <v>26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1.4886683274535505E-2</v>
      </c>
      <c r="M46" s="5">
        <v>2.7080241376636464E-3</v>
      </c>
      <c r="N46" s="5">
        <v>3.7847070621719056E-3</v>
      </c>
      <c r="O46" s="5">
        <v>3.3369455896678701E-3</v>
      </c>
      <c r="P46" s="5">
        <v>7.2442848112087956E-3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1.91435848933069</v>
      </c>
      <c r="W46" s="5">
        <v>1.8887200607710268</v>
      </c>
      <c r="X46" s="5">
        <v>1.9503603081096546</v>
      </c>
      <c r="Y46" s="5">
        <v>1.9503627720397811</v>
      </c>
      <c r="Z46" s="5">
        <v>1.9320382753176035</v>
      </c>
      <c r="AA46" s="5">
        <v>1.9394721209497816</v>
      </c>
      <c r="AB46" s="5">
        <v>1.960538576751276</v>
      </c>
      <c r="AC46" s="5">
        <v>2</v>
      </c>
      <c r="AD46" s="5">
        <v>1.9756559194675669</v>
      </c>
      <c r="AE46" s="5">
        <v>1.9062805868671893</v>
      </c>
      <c r="AF46" s="5">
        <v>1.9754838777179151</v>
      </c>
      <c r="AG46" s="5">
        <v>1.9312304123789759</v>
      </c>
      <c r="AH46" s="5">
        <v>1.8863220930520981</v>
      </c>
      <c r="AI46" s="5">
        <v>1.8829262912886404</v>
      </c>
      <c r="AJ46" s="5">
        <v>1.9310339213458021</v>
      </c>
      <c r="AK46" s="5"/>
    </row>
    <row r="47" spans="1:37">
      <c r="A47" s="2" t="s">
        <v>14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5">
        <v>2</v>
      </c>
      <c r="H47" s="5">
        <v>2</v>
      </c>
      <c r="I47" s="5">
        <v>2</v>
      </c>
      <c r="J47" s="5">
        <v>2</v>
      </c>
      <c r="K47" s="5">
        <v>2</v>
      </c>
      <c r="L47" s="5">
        <v>2</v>
      </c>
      <c r="M47" s="5">
        <v>2</v>
      </c>
      <c r="N47" s="5">
        <v>2</v>
      </c>
      <c r="O47" s="5">
        <v>2</v>
      </c>
      <c r="P47" s="5">
        <v>2</v>
      </c>
      <c r="Q47" s="4">
        <v>2</v>
      </c>
      <c r="R47" s="4">
        <v>2</v>
      </c>
      <c r="S47" s="4">
        <v>2</v>
      </c>
      <c r="T47" s="4">
        <v>2</v>
      </c>
      <c r="U47" s="4">
        <v>2</v>
      </c>
      <c r="V47" s="5">
        <v>2</v>
      </c>
      <c r="W47" s="5">
        <v>2</v>
      </c>
      <c r="X47" s="5">
        <v>2</v>
      </c>
      <c r="Y47" s="5">
        <v>2</v>
      </c>
      <c r="Z47" s="5">
        <v>2</v>
      </c>
      <c r="AA47" s="5">
        <v>2</v>
      </c>
      <c r="AB47" s="5">
        <v>2</v>
      </c>
      <c r="AC47" s="5">
        <v>2</v>
      </c>
      <c r="AD47" s="5">
        <v>2</v>
      </c>
      <c r="AE47" s="5">
        <v>2</v>
      </c>
      <c r="AF47" s="5">
        <v>2</v>
      </c>
      <c r="AG47" s="5">
        <v>2</v>
      </c>
      <c r="AH47" s="5">
        <v>2</v>
      </c>
      <c r="AI47" s="5">
        <v>2</v>
      </c>
      <c r="AJ47" s="5">
        <v>2</v>
      </c>
      <c r="AK47" s="5"/>
    </row>
    <row r="48" spans="1:37" ht="14" customHeight="1">
      <c r="A48" s="26" t="s">
        <v>17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ht="26" customHeight="1"/>
  </sheetData>
  <mergeCells count="34">
    <mergeCell ref="B14:AJ14"/>
    <mergeCell ref="B38:AJ38"/>
    <mergeCell ref="AF26:AJ26"/>
    <mergeCell ref="AF25:AJ25"/>
    <mergeCell ref="A24:AJ24"/>
    <mergeCell ref="Q26:U26"/>
    <mergeCell ref="B26:F26"/>
    <mergeCell ref="B25:F25"/>
    <mergeCell ref="G25:K25"/>
    <mergeCell ref="G26:K26"/>
    <mergeCell ref="L25:P25"/>
    <mergeCell ref="L26:P26"/>
    <mergeCell ref="A48:AJ48"/>
    <mergeCell ref="A1:AJ1"/>
    <mergeCell ref="V2:Z2"/>
    <mergeCell ref="AF2:AJ2"/>
    <mergeCell ref="Q25:U25"/>
    <mergeCell ref="G2:K2"/>
    <mergeCell ref="L2:P2"/>
    <mergeCell ref="B2:F2"/>
    <mergeCell ref="L3:P3"/>
    <mergeCell ref="A23:AJ23"/>
    <mergeCell ref="V3:Z3"/>
    <mergeCell ref="AF3:AJ3"/>
    <mergeCell ref="V25:Z25"/>
    <mergeCell ref="V26:Z26"/>
    <mergeCell ref="AA25:AE25"/>
    <mergeCell ref="AA26:AE26"/>
    <mergeCell ref="G3:K3"/>
    <mergeCell ref="B3:F3"/>
    <mergeCell ref="Q2:U2"/>
    <mergeCell ref="AA2:AE2"/>
    <mergeCell ref="AA3:AE3"/>
    <mergeCell ref="Q3:U3"/>
  </mergeCells>
  <phoneticPr fontId="1" type="noConversion"/>
  <pageMargins left="0.36000000000000004" right="0" top="0.8" bottom="0.21" header="0.5" footer="0.5"/>
  <pageSetup paperSize="9" scale="56" orientation="landscape" horizontalDpi="4294967292" verticalDpi="4294967292"/>
  <rowBreaks count="1" manualBreakCount="1">
    <brk id="23" max="16383" man="1"/>
  </rowBreaks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pina balassone</cp:lastModifiedBy>
  <cp:lastPrinted>2019-03-20T11:27:41Z</cp:lastPrinted>
  <dcterms:created xsi:type="dcterms:W3CDTF">2019-03-08T16:08:08Z</dcterms:created>
  <dcterms:modified xsi:type="dcterms:W3CDTF">2019-05-24T12:42:47Z</dcterms:modified>
</cp:coreProperties>
</file>