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autoCompressPictures="0"/>
  <bookViews>
    <workbookView xWindow="3975" yWindow="480" windowWidth="20730" windowHeight="11760" tabRatio="460"/>
  </bookViews>
  <sheets>
    <sheet name="Granite and AF granites" sheetId="11" r:id="rId1"/>
  </sheets>
  <calcPr calcId="144525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N26" i="11" l="1"/>
  <c r="BK26" i="11"/>
  <c r="BN21" i="11"/>
  <c r="BK21" i="11"/>
  <c r="BN13" i="11"/>
  <c r="BK13" i="11"/>
  <c r="AR26" i="11"/>
  <c r="AO26" i="11"/>
  <c r="AR21" i="11"/>
  <c r="AO21" i="11"/>
  <c r="AR13" i="11"/>
  <c r="AO13" i="11"/>
  <c r="V26" i="11"/>
  <c r="S13" i="11"/>
  <c r="V13" i="11"/>
  <c r="Q13" i="11"/>
  <c r="N13" i="11"/>
  <c r="V21" i="11"/>
  <c r="S26" i="11"/>
  <c r="S21" i="11"/>
  <c r="I26" i="11"/>
  <c r="J26" i="11"/>
  <c r="L26" i="11"/>
  <c r="J21" i="11"/>
  <c r="I21" i="11"/>
  <c r="L21" i="11"/>
  <c r="I13" i="11"/>
  <c r="J13" i="11"/>
  <c r="L13" i="11"/>
  <c r="D21" i="11"/>
  <c r="F21" i="11"/>
  <c r="N21" i="11"/>
  <c r="Q21" i="11"/>
  <c r="Y21" i="11"/>
  <c r="AA21" i="11"/>
  <c r="AC21" i="11"/>
  <c r="AF21" i="11"/>
  <c r="AI21" i="11"/>
  <c r="AL21" i="11"/>
  <c r="AU21" i="11"/>
  <c r="AW21" i="11"/>
  <c r="AY21" i="11"/>
  <c r="BB21" i="11"/>
  <c r="BE21" i="11"/>
  <c r="BH21" i="11"/>
  <c r="B21" i="11"/>
  <c r="BB26" i="11"/>
  <c r="BB13" i="11"/>
  <c r="AF26" i="11"/>
  <c r="AF13" i="11"/>
  <c r="D26" i="11"/>
  <c r="F26" i="11"/>
  <c r="N26" i="11"/>
  <c r="Q26" i="11"/>
  <c r="Y26" i="11"/>
  <c r="AA26" i="11"/>
  <c r="AC26" i="11"/>
  <c r="AI26" i="11"/>
  <c r="AL26" i="11"/>
  <c r="AU26" i="11"/>
  <c r="AW26" i="11"/>
  <c r="AY26" i="11"/>
  <c r="BE26" i="11"/>
  <c r="BH26" i="11"/>
  <c r="B26" i="11"/>
  <c r="AY13" i="11"/>
  <c r="AW13" i="11"/>
  <c r="AU13" i="11"/>
  <c r="AC13" i="11"/>
  <c r="AA13" i="11"/>
  <c r="Y13" i="11"/>
  <c r="F13" i="11"/>
  <c r="D13" i="11"/>
  <c r="B13" i="11"/>
</calcChain>
</file>

<file path=xl/sharedStrings.xml><?xml version="1.0" encoding="utf-8"?>
<sst xmlns="http://schemas.openxmlformats.org/spreadsheetml/2006/main" count="93" uniqueCount="50">
  <si>
    <t>Sample</t>
  </si>
  <si>
    <t>Type</t>
  </si>
  <si>
    <t>Pl2</t>
  </si>
  <si>
    <t>Kfs_i</t>
  </si>
  <si>
    <r>
      <t>SiO</t>
    </r>
    <r>
      <rPr>
        <b/>
        <vertAlign val="sub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 xml:space="preserve"> (wt%)</t>
    </r>
  </si>
  <si>
    <r>
      <t>Al</t>
    </r>
    <r>
      <rPr>
        <b/>
        <vertAlign val="subscript"/>
        <sz val="14"/>
        <color rgb="FF000000"/>
        <rFont val="Calibri"/>
        <family val="2"/>
        <scheme val="minor"/>
      </rPr>
      <t>2</t>
    </r>
    <r>
      <rPr>
        <b/>
        <sz val="14"/>
        <color rgb="FF000000"/>
        <rFont val="Calibri"/>
        <family val="2"/>
        <scheme val="minor"/>
      </rPr>
      <t>O</t>
    </r>
    <r>
      <rPr>
        <b/>
        <vertAlign val="subscript"/>
        <sz val="14"/>
        <color rgb="FF000000"/>
        <rFont val="Calibri"/>
        <family val="2"/>
        <scheme val="minor"/>
      </rPr>
      <t>3</t>
    </r>
  </si>
  <si>
    <t>CaO</t>
  </si>
  <si>
    <r>
      <t>Na</t>
    </r>
    <r>
      <rPr>
        <b/>
        <vertAlign val="subscript"/>
        <sz val="14"/>
        <color rgb="FF000000"/>
        <rFont val="Calibri"/>
        <family val="2"/>
        <scheme val="minor"/>
      </rPr>
      <t>2</t>
    </r>
    <r>
      <rPr>
        <b/>
        <sz val="14"/>
        <color rgb="FF000000"/>
        <rFont val="Calibri"/>
        <family val="2"/>
        <scheme val="minor"/>
      </rPr>
      <t>O</t>
    </r>
  </si>
  <si>
    <r>
      <t>K</t>
    </r>
    <r>
      <rPr>
        <b/>
        <vertAlign val="subscript"/>
        <sz val="14"/>
        <color rgb="FF000000"/>
        <rFont val="Calibri"/>
        <family val="2"/>
        <scheme val="minor"/>
      </rPr>
      <t>2</t>
    </r>
    <r>
      <rPr>
        <b/>
        <sz val="14"/>
        <color rgb="FF000000"/>
        <rFont val="Calibri"/>
        <family val="2"/>
        <scheme val="minor"/>
      </rPr>
      <t>O</t>
    </r>
  </si>
  <si>
    <t>Total</t>
  </si>
  <si>
    <t>Si</t>
  </si>
  <si>
    <t>Al</t>
  </si>
  <si>
    <t>Ca</t>
  </si>
  <si>
    <t>Na</t>
  </si>
  <si>
    <t>K</t>
  </si>
  <si>
    <t>Ab</t>
  </si>
  <si>
    <t>An</t>
  </si>
  <si>
    <t>Or</t>
  </si>
  <si>
    <t>Location</t>
  </si>
  <si>
    <t>Kfs_c</t>
  </si>
  <si>
    <t>A3</t>
  </si>
  <si>
    <t>A4</t>
  </si>
  <si>
    <t>A9</t>
  </si>
  <si>
    <t>Pl*1</t>
  </si>
  <si>
    <t>Pl*2</t>
  </si>
  <si>
    <r>
      <t>±</t>
    </r>
    <r>
      <rPr>
        <sz val="12"/>
        <color indexed="8"/>
        <rFont val="Symbol"/>
        <family val="1"/>
        <charset val="2"/>
      </rPr>
      <t>1s</t>
    </r>
  </si>
  <si>
    <t>n</t>
  </si>
  <si>
    <t xml:space="preserve">ICO </t>
  </si>
  <si>
    <t xml:space="preserve">OCO  </t>
  </si>
  <si>
    <t xml:space="preserve">RIM </t>
  </si>
  <si>
    <t xml:space="preserve">INCL </t>
  </si>
  <si>
    <t xml:space="preserve">INTERST </t>
  </si>
  <si>
    <t>Kfs*_i</t>
  </si>
  <si>
    <t>INCL</t>
  </si>
  <si>
    <t>Pl1 = Primary plagioclase</t>
  </si>
  <si>
    <t>Pl2 = Secondary plagioclase</t>
  </si>
  <si>
    <t>Kfs_i = K - feldspar included in plagioclase</t>
  </si>
  <si>
    <t xml:space="preserve">Kfs_c = Interstitial K - feldspar  </t>
  </si>
  <si>
    <t>Kfs*_c</t>
  </si>
  <si>
    <t>INTERST</t>
  </si>
  <si>
    <t>Pl_string</t>
  </si>
  <si>
    <t>Pl_patch</t>
  </si>
  <si>
    <t>Pl_string = string pertite</t>
  </si>
  <si>
    <t>Pl_patch = patch pertite</t>
  </si>
  <si>
    <t>Mean values given; n = number of analyses</t>
  </si>
  <si>
    <t>Pl*, Kfs* = from Stella (2010)</t>
  </si>
  <si>
    <t>ICO = inner core</t>
  </si>
  <si>
    <t>OCO = outer core</t>
  </si>
  <si>
    <t>Pl1</t>
    <phoneticPr fontId="12" type="noConversion"/>
  </si>
  <si>
    <t>Table S5.  Mineral chemistry of feldspars from granites and alkali feldspar granites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</si>
</sst>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vertAlign val="subscript"/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Symbol"/>
      <family val="1"/>
      <charset val="2"/>
    </font>
    <font>
      <sz val="12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8"/>
      <name val="Verdana"/>
    </font>
    <font>
      <sz val="11"/>
      <color indexed="8"/>
      <name val="Calibri"/>
      <family val="2"/>
    </font>
    <font>
      <b/>
      <sz val="16"/>
      <name val="Arial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4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/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/>
    <xf numFmtId="2" fontId="9" fillId="0" borderId="0" xfId="0" applyNumberFormat="1" applyFont="1" applyAlignment="1">
      <alignment horizontal="center"/>
    </xf>
    <xf numFmtId="2" fontId="0" fillId="0" borderId="0" xfId="0" applyNumberFormat="1" applyAlignment="1">
      <alignment horizontal="left"/>
    </xf>
    <xf numFmtId="2" fontId="1" fillId="0" borderId="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left"/>
    </xf>
    <xf numFmtId="2" fontId="10" fillId="0" borderId="0" xfId="0" applyNumberFormat="1" applyFont="1" applyAlignment="1">
      <alignment horizontal="left"/>
    </xf>
    <xf numFmtId="2" fontId="11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10" fillId="0" borderId="0" xfId="0" applyNumberFormat="1" applyFont="1" applyAlignment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left"/>
    </xf>
    <xf numFmtId="2" fontId="10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15" fillId="0" borderId="0" xfId="0" applyNumberFormat="1" applyFont="1" applyAlignment="1">
      <alignment horizontal="left"/>
    </xf>
  </cellXfs>
  <cellStyles count="1">
    <cellStyle name="Normale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7"/>
  <sheetViews>
    <sheetView tabSelected="1" workbookViewId="0"/>
  </sheetViews>
  <sheetFormatPr defaultColWidth="8.5703125" defaultRowHeight="15" x14ac:dyDescent="0.25"/>
  <cols>
    <col min="1" max="1" width="15" style="2" customWidth="1"/>
    <col min="2" max="3" width="8.5703125" style="2"/>
    <col min="4" max="5" width="10.28515625" style="2" customWidth="1"/>
    <col min="6" max="7" width="8.5703125" style="2"/>
    <col min="8" max="8" width="2.7109375" style="2" customWidth="1"/>
    <col min="9" max="9" width="10.5703125" style="2" customWidth="1"/>
    <col min="10" max="10" width="11.140625" style="2" customWidth="1"/>
    <col min="11" max="11" width="10.42578125" style="2" customWidth="1"/>
    <col min="12" max="12" width="11.140625" style="2" customWidth="1"/>
    <col min="13" max="13" width="2.7109375" style="2" customWidth="1"/>
    <col min="14" max="15" width="8.5703125" style="2"/>
    <col min="16" max="16" width="2.7109375" style="2" customWidth="1"/>
    <col min="17" max="17" width="12" style="2" customWidth="1"/>
    <col min="18" max="18" width="2.7109375" style="2" customWidth="1"/>
    <col min="19" max="19" width="8.28515625" style="2" customWidth="1"/>
    <col min="20" max="20" width="7.7109375" style="2" customWidth="1"/>
    <col min="21" max="21" width="2.7109375" style="2" customWidth="1"/>
    <col min="22" max="23" width="8.28515625" style="2" customWidth="1"/>
    <col min="24" max="24" width="2.7109375" style="2" customWidth="1"/>
    <col min="25" max="26" width="8.5703125" style="2"/>
    <col min="27" max="28" width="10.140625" style="2" customWidth="1"/>
    <col min="29" max="30" width="8.5703125" style="2"/>
    <col min="31" max="31" width="2.7109375" style="2" customWidth="1"/>
    <col min="32" max="33" width="11" style="2" customWidth="1"/>
    <col min="34" max="34" width="2.7109375" style="2" customWidth="1"/>
    <col min="35" max="36" width="10.140625" style="2" customWidth="1"/>
    <col min="37" max="37" width="2.7109375" style="2" customWidth="1"/>
    <col min="38" max="38" width="12.7109375" style="2" customWidth="1"/>
    <col min="39" max="39" width="11" style="2" customWidth="1"/>
    <col min="40" max="40" width="2.7109375" style="2" customWidth="1"/>
    <col min="41" max="41" width="12.7109375" style="2" customWidth="1"/>
    <col min="42" max="42" width="11.42578125" style="2" customWidth="1"/>
    <col min="43" max="43" width="2.7109375" style="2" customWidth="1"/>
    <col min="44" max="44" width="12.7109375" style="2" customWidth="1"/>
    <col min="45" max="45" width="10.85546875" style="2" customWidth="1"/>
    <col min="46" max="46" width="2.7109375" style="2" customWidth="1"/>
    <col min="47" max="48" width="8.5703125" style="2"/>
    <col min="49" max="50" width="10.5703125" style="2" customWidth="1"/>
    <col min="51" max="52" width="8.5703125" style="2"/>
    <col min="53" max="53" width="2.7109375" style="2" customWidth="1"/>
    <col min="54" max="55" width="10.7109375" style="2" customWidth="1"/>
    <col min="56" max="56" width="2.7109375" style="2" customWidth="1"/>
    <col min="57" max="58" width="10.42578125" style="2" customWidth="1"/>
    <col min="59" max="59" width="2.7109375" style="2" customWidth="1"/>
    <col min="60" max="60" width="13.28515625" style="2" customWidth="1"/>
    <col min="61" max="61" width="8.5703125" style="2"/>
    <col min="62" max="62" width="2.7109375" style="2" customWidth="1"/>
    <col min="63" max="64" width="8.5703125" style="2"/>
    <col min="65" max="65" width="2.7109375" style="2" customWidth="1"/>
    <col min="66" max="16384" width="8.5703125" style="2"/>
  </cols>
  <sheetData>
    <row r="1" spans="1:67" ht="20.25" x14ac:dyDescent="0.3">
      <c r="A1" s="34" t="s">
        <v>49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4" spans="1:67" ht="18.75" x14ac:dyDescent="0.25">
      <c r="A4" s="25" t="s">
        <v>0</v>
      </c>
      <c r="B4" s="33" t="s">
        <v>20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26"/>
      <c r="Y4" s="33" t="s">
        <v>21</v>
      </c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26"/>
      <c r="AU4" s="33" t="s">
        <v>22</v>
      </c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</row>
    <row r="5" spans="1:67" ht="18.75" x14ac:dyDescent="0.25">
      <c r="A5" s="3" t="s">
        <v>1</v>
      </c>
      <c r="B5" s="32" t="s">
        <v>48</v>
      </c>
      <c r="C5" s="32"/>
      <c r="D5" s="32"/>
      <c r="E5" s="32"/>
      <c r="F5" s="32"/>
      <c r="G5" s="32"/>
      <c r="H5" s="10"/>
      <c r="I5" s="32" t="s">
        <v>2</v>
      </c>
      <c r="J5" s="32"/>
      <c r="K5" s="32"/>
      <c r="L5" s="32"/>
      <c r="M5" s="10"/>
      <c r="N5" s="32" t="s">
        <v>3</v>
      </c>
      <c r="O5" s="32"/>
      <c r="P5" s="10"/>
      <c r="Q5" s="10" t="s">
        <v>19</v>
      </c>
      <c r="R5" s="10"/>
      <c r="S5" s="32" t="s">
        <v>40</v>
      </c>
      <c r="T5" s="32"/>
      <c r="U5" s="10"/>
      <c r="V5" s="32" t="s">
        <v>41</v>
      </c>
      <c r="W5" s="32"/>
      <c r="X5" s="10"/>
      <c r="Y5" s="32" t="s">
        <v>23</v>
      </c>
      <c r="Z5" s="32"/>
      <c r="AA5" s="32"/>
      <c r="AB5" s="32"/>
      <c r="AC5" s="32"/>
      <c r="AD5" s="32"/>
      <c r="AE5" s="10"/>
      <c r="AF5" s="32" t="s">
        <v>24</v>
      </c>
      <c r="AG5" s="32"/>
      <c r="AH5" s="10"/>
      <c r="AI5" s="32" t="s">
        <v>32</v>
      </c>
      <c r="AJ5" s="32"/>
      <c r="AK5" s="10"/>
      <c r="AL5" s="32" t="s">
        <v>38</v>
      </c>
      <c r="AM5" s="32"/>
      <c r="AN5" s="10"/>
      <c r="AO5" s="32" t="s">
        <v>40</v>
      </c>
      <c r="AP5" s="32"/>
      <c r="AQ5" s="10"/>
      <c r="AR5" s="32" t="s">
        <v>41</v>
      </c>
      <c r="AS5" s="32"/>
      <c r="AT5" s="10"/>
      <c r="AU5" s="32" t="s">
        <v>23</v>
      </c>
      <c r="AV5" s="32"/>
      <c r="AW5" s="32"/>
      <c r="AX5" s="32"/>
      <c r="AY5" s="32"/>
      <c r="AZ5" s="32"/>
      <c r="BA5" s="10"/>
      <c r="BB5" s="32" t="s">
        <v>24</v>
      </c>
      <c r="BC5" s="32"/>
      <c r="BD5" s="10"/>
      <c r="BE5" s="32" t="s">
        <v>32</v>
      </c>
      <c r="BF5" s="32"/>
      <c r="BG5" s="10"/>
      <c r="BH5" s="32" t="s">
        <v>38</v>
      </c>
      <c r="BI5" s="32"/>
      <c r="BJ5" s="10"/>
      <c r="BK5" s="32" t="s">
        <v>40</v>
      </c>
      <c r="BL5" s="32"/>
      <c r="BM5" s="10"/>
      <c r="BN5" s="32" t="s">
        <v>41</v>
      </c>
      <c r="BO5" s="32"/>
    </row>
    <row r="6" spans="1:67" ht="18.75" x14ac:dyDescent="0.25">
      <c r="A6" s="3" t="s">
        <v>18</v>
      </c>
      <c r="B6" s="10" t="s">
        <v>27</v>
      </c>
      <c r="C6" s="6" t="s">
        <v>25</v>
      </c>
      <c r="D6" s="10" t="s">
        <v>28</v>
      </c>
      <c r="E6" s="6" t="s">
        <v>25</v>
      </c>
      <c r="F6" s="10" t="s">
        <v>29</v>
      </c>
      <c r="G6" s="6" t="s">
        <v>25</v>
      </c>
      <c r="H6" s="10"/>
      <c r="I6" s="10" t="s">
        <v>27</v>
      </c>
      <c r="J6" s="10" t="s">
        <v>28</v>
      </c>
      <c r="K6" s="6" t="s">
        <v>25</v>
      </c>
      <c r="L6" s="10" t="s">
        <v>29</v>
      </c>
      <c r="M6" s="10"/>
      <c r="N6" s="1" t="s">
        <v>30</v>
      </c>
      <c r="O6" s="6" t="s">
        <v>25</v>
      </c>
      <c r="P6" s="1"/>
      <c r="Q6" s="1" t="s">
        <v>31</v>
      </c>
      <c r="R6" s="1"/>
      <c r="S6" s="1"/>
      <c r="T6" s="6" t="s">
        <v>25</v>
      </c>
      <c r="U6" s="1"/>
      <c r="V6" s="1"/>
      <c r="W6" s="6" t="s">
        <v>25</v>
      </c>
      <c r="X6" s="1"/>
      <c r="Y6" s="10" t="s">
        <v>27</v>
      </c>
      <c r="Z6" s="6" t="s">
        <v>25</v>
      </c>
      <c r="AA6" s="10" t="s">
        <v>28</v>
      </c>
      <c r="AB6" s="6" t="s">
        <v>25</v>
      </c>
      <c r="AC6" s="10" t="s">
        <v>29</v>
      </c>
      <c r="AD6" s="6" t="s">
        <v>25</v>
      </c>
      <c r="AE6" s="10"/>
      <c r="AF6" s="10"/>
      <c r="AG6" s="6" t="s">
        <v>25</v>
      </c>
      <c r="AH6" s="10"/>
      <c r="AI6" s="1" t="s">
        <v>30</v>
      </c>
      <c r="AJ6" s="6" t="s">
        <v>25</v>
      </c>
      <c r="AK6" s="1"/>
      <c r="AL6" s="1" t="s">
        <v>31</v>
      </c>
      <c r="AM6" s="6" t="s">
        <v>25</v>
      </c>
      <c r="AN6" s="6"/>
      <c r="AO6" s="1"/>
      <c r="AP6" s="6" t="s">
        <v>25</v>
      </c>
      <c r="AQ6" s="1"/>
      <c r="AR6" s="1"/>
      <c r="AS6" s="6" t="s">
        <v>25</v>
      </c>
      <c r="AT6" s="1"/>
      <c r="AU6" s="10" t="s">
        <v>27</v>
      </c>
      <c r="AV6" s="6" t="s">
        <v>25</v>
      </c>
      <c r="AW6" s="10" t="s">
        <v>28</v>
      </c>
      <c r="AX6" s="6" t="s">
        <v>25</v>
      </c>
      <c r="AY6" s="10" t="s">
        <v>29</v>
      </c>
      <c r="AZ6" s="6" t="s">
        <v>25</v>
      </c>
      <c r="BA6" s="10"/>
      <c r="BB6" s="10"/>
      <c r="BC6" s="6" t="s">
        <v>25</v>
      </c>
      <c r="BD6" s="10"/>
      <c r="BE6" s="1" t="s">
        <v>33</v>
      </c>
      <c r="BF6" s="6" t="s">
        <v>25</v>
      </c>
      <c r="BG6" s="1"/>
      <c r="BH6" s="1" t="s">
        <v>39</v>
      </c>
      <c r="BI6" s="6" t="s">
        <v>25</v>
      </c>
      <c r="BJ6" s="6"/>
      <c r="BK6" s="1"/>
      <c r="BL6" s="6" t="s">
        <v>25</v>
      </c>
      <c r="BM6" s="1"/>
      <c r="BN6" s="1"/>
      <c r="BO6" s="6" t="s">
        <v>25</v>
      </c>
    </row>
    <row r="7" spans="1:67" ht="18.75" x14ac:dyDescent="0.25">
      <c r="A7" s="3" t="s">
        <v>26</v>
      </c>
      <c r="B7" s="10">
        <v>7</v>
      </c>
      <c r="C7" s="10"/>
      <c r="D7" s="10">
        <v>11</v>
      </c>
      <c r="E7" s="10"/>
      <c r="F7" s="10">
        <v>3</v>
      </c>
      <c r="G7" s="10"/>
      <c r="H7" s="10"/>
      <c r="I7" s="10">
        <v>1</v>
      </c>
      <c r="J7" s="10">
        <v>2</v>
      </c>
      <c r="K7" s="10"/>
      <c r="L7" s="10">
        <v>1</v>
      </c>
      <c r="M7" s="10"/>
      <c r="N7" s="1">
        <v>4</v>
      </c>
      <c r="O7" s="1"/>
      <c r="P7" s="1"/>
      <c r="Q7" s="1">
        <v>1</v>
      </c>
      <c r="R7" s="1"/>
      <c r="S7" s="1">
        <v>3</v>
      </c>
      <c r="T7" s="1"/>
      <c r="U7" s="1"/>
      <c r="V7" s="1">
        <v>2</v>
      </c>
      <c r="W7" s="1"/>
      <c r="X7" s="1"/>
      <c r="Y7" s="10">
        <v>2</v>
      </c>
      <c r="Z7" s="10"/>
      <c r="AA7" s="10">
        <v>2</v>
      </c>
      <c r="AB7" s="10"/>
      <c r="AC7" s="10">
        <v>2</v>
      </c>
      <c r="AD7" s="10"/>
      <c r="AE7" s="10"/>
      <c r="AF7" s="10">
        <v>2</v>
      </c>
      <c r="AG7" s="10"/>
      <c r="AH7" s="10"/>
      <c r="AI7" s="1">
        <v>2</v>
      </c>
      <c r="AJ7" s="1"/>
      <c r="AK7" s="1"/>
      <c r="AL7" s="1">
        <v>2</v>
      </c>
      <c r="AM7" s="1"/>
      <c r="AN7" s="1"/>
      <c r="AO7" s="1">
        <v>7</v>
      </c>
      <c r="AP7" s="1"/>
      <c r="AQ7" s="1"/>
      <c r="AR7" s="1">
        <v>8</v>
      </c>
      <c r="AS7" s="1"/>
      <c r="AT7" s="1"/>
      <c r="AU7" s="10">
        <v>2</v>
      </c>
      <c r="AV7" s="10"/>
      <c r="AW7" s="10">
        <v>2</v>
      </c>
      <c r="AX7" s="10"/>
      <c r="AY7" s="10">
        <v>2</v>
      </c>
      <c r="AZ7" s="10"/>
      <c r="BA7" s="10"/>
      <c r="BB7" s="10">
        <v>2</v>
      </c>
      <c r="BC7" s="10"/>
      <c r="BD7" s="10"/>
      <c r="BE7" s="1">
        <v>2</v>
      </c>
      <c r="BF7" s="1"/>
      <c r="BG7" s="1"/>
      <c r="BH7" s="1">
        <v>2</v>
      </c>
      <c r="BK7" s="1">
        <v>3</v>
      </c>
      <c r="BL7" s="1"/>
      <c r="BM7" s="1"/>
      <c r="BN7" s="1">
        <v>4</v>
      </c>
      <c r="BO7" s="1"/>
    </row>
    <row r="8" spans="1:67" s="4" customFormat="1" ht="20.25" x14ac:dyDescent="0.25">
      <c r="A8" s="5" t="s">
        <v>4</v>
      </c>
      <c r="B8" s="9">
        <v>64.73</v>
      </c>
      <c r="C8" s="9">
        <v>1.6941060291774066</v>
      </c>
      <c r="D8" s="9">
        <v>64.95</v>
      </c>
      <c r="E8" s="9">
        <v>1.5694741447086933</v>
      </c>
      <c r="F8" s="9">
        <v>64.67</v>
      </c>
      <c r="G8" s="9">
        <v>0.6429878174066247</v>
      </c>
      <c r="H8" s="9"/>
      <c r="I8" s="9">
        <v>65.28</v>
      </c>
      <c r="J8" s="9">
        <v>66.98</v>
      </c>
      <c r="K8" s="9">
        <v>0.85559920523571809</v>
      </c>
      <c r="L8" s="9">
        <v>67.27</v>
      </c>
      <c r="M8" s="9"/>
      <c r="N8" s="9">
        <v>65.209999999999994</v>
      </c>
      <c r="O8" s="9">
        <v>0.2731300056749511</v>
      </c>
      <c r="P8" s="9"/>
      <c r="Q8" s="9">
        <v>64.599999999999994</v>
      </c>
      <c r="R8" s="9"/>
      <c r="S8" s="9">
        <v>67.67</v>
      </c>
      <c r="T8" s="9">
        <v>1.2385609929807038</v>
      </c>
      <c r="U8" s="9"/>
      <c r="V8" s="9">
        <v>67.650000000000006</v>
      </c>
      <c r="W8" s="9">
        <v>0.31112698372207931</v>
      </c>
      <c r="X8" s="9"/>
      <c r="Y8" s="9">
        <v>65.89</v>
      </c>
      <c r="Z8" s="9">
        <v>0.84145706961198996</v>
      </c>
      <c r="AA8" s="9">
        <v>66.150000000000006</v>
      </c>
      <c r="AB8" s="9">
        <v>0.26870057685089488</v>
      </c>
      <c r="AC8" s="9">
        <v>68.47</v>
      </c>
      <c r="AD8" s="9">
        <v>1.2657211383239246</v>
      </c>
      <c r="AE8" s="9"/>
      <c r="AF8" s="9">
        <v>67.66</v>
      </c>
      <c r="AG8" s="9">
        <v>1.5556349186104066</v>
      </c>
      <c r="AH8" s="9"/>
      <c r="AI8" s="9">
        <v>65.569999999999993</v>
      </c>
      <c r="AJ8" s="9">
        <v>0.38890872965259915</v>
      </c>
      <c r="AK8" s="9"/>
      <c r="AL8" s="9">
        <v>66.25</v>
      </c>
      <c r="AM8" s="9">
        <v>0.41012193308820644</v>
      </c>
      <c r="AN8" s="9"/>
      <c r="AO8" s="9">
        <v>67.96142857142857</v>
      </c>
      <c r="AP8" s="9">
        <v>0.40453382929937737</v>
      </c>
      <c r="AQ8" s="9"/>
      <c r="AR8" s="9">
        <v>67.797499999999999</v>
      </c>
      <c r="AS8" s="9">
        <v>0.35495472548320339</v>
      </c>
      <c r="AT8" s="9"/>
      <c r="AU8" s="9">
        <v>67.040000000000006</v>
      </c>
      <c r="AV8" s="9">
        <v>0.4454772721475217</v>
      </c>
      <c r="AW8" s="9">
        <v>67.069999999999993</v>
      </c>
      <c r="AX8" s="9">
        <v>1.0960155108391465</v>
      </c>
      <c r="AY8" s="9">
        <v>66.06</v>
      </c>
      <c r="AZ8" s="9">
        <v>0.25455844122715671</v>
      </c>
      <c r="BA8" s="9"/>
      <c r="BB8" s="9">
        <v>67.73</v>
      </c>
      <c r="BC8" s="9">
        <v>0.63639610306789685</v>
      </c>
      <c r="BD8" s="9"/>
      <c r="BE8" s="9">
        <v>66.11</v>
      </c>
      <c r="BF8" s="8">
        <v>8.4852813742388913E-2</v>
      </c>
      <c r="BG8" s="9"/>
      <c r="BH8" s="9">
        <v>66.12</v>
      </c>
      <c r="BI8" s="8">
        <v>0.50911688245431341</v>
      </c>
      <c r="BJ8" s="8"/>
      <c r="BK8" s="9">
        <v>67.199999999999989</v>
      </c>
      <c r="BL8" s="9">
        <v>0.44643028571099425</v>
      </c>
      <c r="BM8" s="9"/>
      <c r="BN8" s="9">
        <v>68.054999999999993</v>
      </c>
      <c r="BO8" s="9">
        <v>0.6238856732874456</v>
      </c>
    </row>
    <row r="9" spans="1:67" s="4" customFormat="1" ht="20.25" x14ac:dyDescent="0.25">
      <c r="A9" s="12" t="s">
        <v>5</v>
      </c>
      <c r="B9" s="9">
        <v>22.43</v>
      </c>
      <c r="C9" s="9">
        <v>0.80690472677710734</v>
      </c>
      <c r="D9" s="9">
        <v>21.8</v>
      </c>
      <c r="E9" s="9">
        <v>1.0045605099653372</v>
      </c>
      <c r="F9" s="9">
        <v>22.18</v>
      </c>
      <c r="G9" s="9">
        <v>0.91571465715763967</v>
      </c>
      <c r="H9" s="9"/>
      <c r="I9" s="9">
        <v>20.8</v>
      </c>
      <c r="J9" s="9">
        <v>20.57</v>
      </c>
      <c r="K9" s="9">
        <v>0.42426406871192951</v>
      </c>
      <c r="L9" s="9">
        <v>19.84</v>
      </c>
      <c r="M9" s="9"/>
      <c r="N9" s="9">
        <v>19.350000000000001</v>
      </c>
      <c r="O9" s="9">
        <v>0.59281109976112978</v>
      </c>
      <c r="P9" s="9"/>
      <c r="Q9" s="9">
        <v>19.14</v>
      </c>
      <c r="R9" s="9"/>
      <c r="S9" s="9">
        <v>19.88</v>
      </c>
      <c r="T9" s="9">
        <v>0.2100000000000006</v>
      </c>
      <c r="U9" s="9"/>
      <c r="V9" s="9">
        <v>19.380000000000003</v>
      </c>
      <c r="W9" s="9">
        <v>5.6568542494925107E-2</v>
      </c>
      <c r="X9" s="9"/>
      <c r="Y9" s="9">
        <v>21.93</v>
      </c>
      <c r="Z9" s="9">
        <v>0.36769552621700441</v>
      </c>
      <c r="AA9" s="9">
        <v>21.35</v>
      </c>
      <c r="AB9" s="9">
        <v>0.1131370849898477</v>
      </c>
      <c r="AC9" s="9">
        <v>20.37</v>
      </c>
      <c r="AD9" s="9">
        <v>0.48083261120685211</v>
      </c>
      <c r="AE9" s="9"/>
      <c r="AF9" s="9">
        <v>20.59</v>
      </c>
      <c r="AG9" s="9">
        <v>0.98287842584930141</v>
      </c>
      <c r="AH9" s="9"/>
      <c r="AI9" s="9">
        <v>18.91</v>
      </c>
      <c r="AJ9" s="9">
        <v>0.17677669529663689</v>
      </c>
      <c r="AK9" s="9"/>
      <c r="AL9" s="9">
        <v>18.940000000000001</v>
      </c>
      <c r="AM9" s="9">
        <v>0.20506096654409819</v>
      </c>
      <c r="AN9" s="9"/>
      <c r="AO9" s="9">
        <v>19.454285714285714</v>
      </c>
      <c r="AP9" s="9">
        <v>0.20783464123008469</v>
      </c>
      <c r="AQ9" s="9"/>
      <c r="AR9" s="9">
        <v>19.518750000000001</v>
      </c>
      <c r="AS9" s="9">
        <v>0.30191945472734466</v>
      </c>
      <c r="AT9" s="9"/>
      <c r="AU9" s="9">
        <v>21.74</v>
      </c>
      <c r="AV9" s="9">
        <v>0.46669047558312149</v>
      </c>
      <c r="AW9" s="9">
        <v>21.12</v>
      </c>
      <c r="AX9" s="9">
        <v>0.94752308678997355</v>
      </c>
      <c r="AY9" s="9">
        <v>21.86</v>
      </c>
      <c r="AZ9" s="9">
        <v>0.12727922061357835</v>
      </c>
      <c r="BA9" s="9"/>
      <c r="BB9" s="9">
        <v>20.58</v>
      </c>
      <c r="BC9" s="9">
        <v>0.31819805153394587</v>
      </c>
      <c r="BD9" s="9"/>
      <c r="BE9" s="9">
        <v>18.68</v>
      </c>
      <c r="BF9" s="8">
        <v>7.0710678118655765E-2</v>
      </c>
      <c r="BG9" s="9"/>
      <c r="BH9" s="9">
        <v>18.940000000000001</v>
      </c>
      <c r="BI9" s="8">
        <v>0.29698484809834863</v>
      </c>
      <c r="BJ9" s="8"/>
      <c r="BK9" s="9">
        <v>19.166666666666664</v>
      </c>
      <c r="BL9" s="9">
        <v>0.29501412395567367</v>
      </c>
      <c r="BM9" s="9"/>
      <c r="BN9" s="9">
        <v>19.399999999999999</v>
      </c>
      <c r="BO9" s="9">
        <v>9.1287092917527943E-2</v>
      </c>
    </row>
    <row r="10" spans="1:67" s="4" customFormat="1" ht="18.75" x14ac:dyDescent="0.25">
      <c r="A10" s="12" t="s">
        <v>6</v>
      </c>
      <c r="B10" s="9">
        <v>3.35</v>
      </c>
      <c r="C10" s="9">
        <v>0.87503741416608782</v>
      </c>
      <c r="D10" s="9">
        <v>3.44</v>
      </c>
      <c r="E10" s="9">
        <v>1.6743584931657756</v>
      </c>
      <c r="F10" s="9">
        <v>3.22</v>
      </c>
      <c r="G10" s="9">
        <v>1.1107204868912794</v>
      </c>
      <c r="H10" s="9"/>
      <c r="I10" s="9">
        <v>2.52</v>
      </c>
      <c r="J10" s="9">
        <v>1.72</v>
      </c>
      <c r="K10" s="9">
        <v>0.25455844122715882</v>
      </c>
      <c r="L10" s="9">
        <v>1.1000000000000001</v>
      </c>
      <c r="M10" s="9"/>
      <c r="N10" s="9">
        <v>0.09</v>
      </c>
      <c r="O10" s="9">
        <v>9.6393291606141684E-2</v>
      </c>
      <c r="P10" s="9"/>
      <c r="Q10" s="9">
        <v>0.06</v>
      </c>
      <c r="R10" s="9"/>
      <c r="S10" s="9">
        <v>1.0033333333333334</v>
      </c>
      <c r="T10" s="9">
        <v>0.12897028081435294</v>
      </c>
      <c r="U10" s="9"/>
      <c r="V10" s="9">
        <v>0.7649999999999999</v>
      </c>
      <c r="W10" s="9">
        <v>9.1923881554251172E-2</v>
      </c>
      <c r="X10" s="9"/>
      <c r="Y10" s="9">
        <v>2.79</v>
      </c>
      <c r="Z10" s="9">
        <v>4.9497474683058214E-2</v>
      </c>
      <c r="AA10" s="9">
        <v>1.89</v>
      </c>
      <c r="AB10" s="9">
        <v>1.0748023074035526</v>
      </c>
      <c r="AC10" s="9">
        <v>1.33</v>
      </c>
      <c r="AD10" s="9">
        <v>0.38183766184073614</v>
      </c>
      <c r="AE10" s="9"/>
      <c r="AF10" s="9">
        <v>1.4</v>
      </c>
      <c r="AG10" s="9">
        <v>1.0748023074035522</v>
      </c>
      <c r="AH10" s="9"/>
      <c r="AI10" s="9">
        <v>0.14000000000000001</v>
      </c>
      <c r="AJ10" s="9">
        <v>4.9497474683058332E-2</v>
      </c>
      <c r="AK10" s="9"/>
      <c r="AL10" s="9">
        <v>0.05</v>
      </c>
      <c r="AM10" s="9">
        <v>2.8284271247461891E-2</v>
      </c>
      <c r="AN10" s="9"/>
      <c r="AO10" s="9">
        <v>0.57571428571428573</v>
      </c>
      <c r="AP10" s="9">
        <v>0.17924444601875775</v>
      </c>
      <c r="AQ10" s="9"/>
      <c r="AR10" s="9">
        <v>0.57500000000000007</v>
      </c>
      <c r="AS10" s="9">
        <v>0.23682422655994115</v>
      </c>
      <c r="AT10" s="9"/>
      <c r="AU10" s="9">
        <v>2.42</v>
      </c>
      <c r="AV10" s="9">
        <v>0.62932503525602645</v>
      </c>
      <c r="AW10" s="9">
        <v>2.09</v>
      </c>
      <c r="AX10" s="9">
        <v>1.0323759005323601</v>
      </c>
      <c r="AY10" s="9">
        <v>2.25</v>
      </c>
      <c r="AZ10" s="9">
        <v>3.5355339059327251E-2</v>
      </c>
      <c r="BA10" s="9"/>
      <c r="BB10" s="9">
        <v>2.16</v>
      </c>
      <c r="BC10" s="9">
        <v>1.6404877323527898</v>
      </c>
      <c r="BD10" s="9"/>
      <c r="BE10" s="9">
        <v>0.06</v>
      </c>
      <c r="BF10" s="8">
        <v>7.778174593052023E-2</v>
      </c>
      <c r="BG10" s="9"/>
      <c r="BH10" s="9">
        <v>0.35</v>
      </c>
      <c r="BI10" s="8">
        <v>0.28991378028648451</v>
      </c>
      <c r="BJ10" s="8"/>
      <c r="BK10" s="9">
        <v>0.84333333333333327</v>
      </c>
      <c r="BL10" s="9">
        <v>0.76395898668274942</v>
      </c>
      <c r="BM10" s="9"/>
      <c r="BN10" s="9">
        <v>0.75249999999999995</v>
      </c>
      <c r="BO10" s="9">
        <v>0.42742445726311307</v>
      </c>
    </row>
    <row r="11" spans="1:67" s="4" customFormat="1" ht="20.25" x14ac:dyDescent="0.25">
      <c r="A11" s="12" t="s">
        <v>7</v>
      </c>
      <c r="B11" s="9">
        <v>9.27</v>
      </c>
      <c r="C11" s="9">
        <v>0.71672867948757268</v>
      </c>
      <c r="D11" s="9">
        <v>9.57</v>
      </c>
      <c r="E11" s="9">
        <v>0.68120614954785741</v>
      </c>
      <c r="F11" s="9">
        <v>9.7100000000000009</v>
      </c>
      <c r="G11" s="9">
        <v>1.541179202212819</v>
      </c>
      <c r="H11" s="9"/>
      <c r="I11" s="9">
        <v>11.05</v>
      </c>
      <c r="J11" s="9">
        <v>10.3</v>
      </c>
      <c r="K11" s="9">
        <v>6.3639610306789177E-2</v>
      </c>
      <c r="L11" s="9">
        <v>11.65</v>
      </c>
      <c r="M11" s="9"/>
      <c r="N11" s="9">
        <v>0.88</v>
      </c>
      <c r="O11" s="9">
        <v>0.25513068546661805</v>
      </c>
      <c r="P11" s="9"/>
      <c r="Q11" s="9">
        <v>1</v>
      </c>
      <c r="R11" s="9"/>
      <c r="S11" s="9">
        <v>11.043333333333335</v>
      </c>
      <c r="T11" s="9">
        <v>1.0186428880296239</v>
      </c>
      <c r="U11" s="9"/>
      <c r="V11" s="9">
        <v>11.83</v>
      </c>
      <c r="W11" s="9">
        <v>0.16970562748477031</v>
      </c>
      <c r="X11" s="9"/>
      <c r="Y11" s="9">
        <v>9.19</v>
      </c>
      <c r="Z11" s="9">
        <v>0.40305086527633227</v>
      </c>
      <c r="AA11" s="9">
        <v>10.23</v>
      </c>
      <c r="AB11" s="9">
        <v>0.81317279836452983</v>
      </c>
      <c r="AC11" s="9">
        <v>9.52</v>
      </c>
      <c r="AD11" s="9">
        <v>0.32526911934581249</v>
      </c>
      <c r="AE11" s="9"/>
      <c r="AF11" s="9">
        <v>10.16</v>
      </c>
      <c r="AG11" s="9">
        <v>0.50911688245431341</v>
      </c>
      <c r="AH11" s="9"/>
      <c r="AI11" s="9">
        <v>0.78</v>
      </c>
      <c r="AJ11" s="9">
        <v>9.1923881554251172E-2</v>
      </c>
      <c r="AK11" s="9"/>
      <c r="AL11" s="9">
        <v>0.65</v>
      </c>
      <c r="AM11" s="9">
        <v>3.5355339059327411E-2</v>
      </c>
      <c r="AN11" s="9"/>
      <c r="AO11" s="9">
        <v>11.478571428571428</v>
      </c>
      <c r="AP11" s="9">
        <v>0.20424075429327454</v>
      </c>
      <c r="AQ11" s="9"/>
      <c r="AR11" s="9">
        <v>11.71125</v>
      </c>
      <c r="AS11" s="9">
        <v>0.27362317675435077</v>
      </c>
      <c r="AT11" s="9"/>
      <c r="AU11" s="9">
        <v>8.23</v>
      </c>
      <c r="AV11" s="9">
        <v>0.20506096654409819</v>
      </c>
      <c r="AW11" s="9">
        <v>9.49</v>
      </c>
      <c r="AX11" s="9">
        <v>0.95459415460183883</v>
      </c>
      <c r="AY11" s="9">
        <v>9.39</v>
      </c>
      <c r="AZ11" s="9">
        <v>0.30405591591021525</v>
      </c>
      <c r="BA11" s="9"/>
      <c r="BB11" s="9">
        <v>9.4</v>
      </c>
      <c r="BC11" s="9">
        <v>1.2657211383239195</v>
      </c>
      <c r="BD11" s="9"/>
      <c r="BE11" s="9">
        <v>0.55000000000000004</v>
      </c>
      <c r="BF11" s="8">
        <v>5.6568542494923775E-2</v>
      </c>
      <c r="BG11" s="9"/>
      <c r="BH11" s="9">
        <v>0.75</v>
      </c>
      <c r="BI11" s="8">
        <v>0.17677669529663689</v>
      </c>
      <c r="BJ11" s="8"/>
      <c r="BK11" s="9">
        <v>11.686666666666667</v>
      </c>
      <c r="BL11" s="9">
        <v>0.53668737020106383</v>
      </c>
      <c r="BM11" s="9"/>
      <c r="BN11" s="9">
        <v>11.415000000000001</v>
      </c>
      <c r="BO11" s="9">
        <v>0.26664583251946811</v>
      </c>
    </row>
    <row r="12" spans="1:67" s="4" customFormat="1" ht="20.25" x14ac:dyDescent="0.25">
      <c r="A12" s="12" t="s">
        <v>8</v>
      </c>
      <c r="B12" s="9">
        <v>0.23</v>
      </c>
      <c r="C12" s="9">
        <v>7.6531972777022131E-2</v>
      </c>
      <c r="D12" s="9">
        <v>0.23</v>
      </c>
      <c r="E12" s="9">
        <v>9.3176274779678825E-2</v>
      </c>
      <c r="F12" s="9">
        <v>0.21</v>
      </c>
      <c r="G12" s="9">
        <v>0.13114877048603993</v>
      </c>
      <c r="H12" s="9"/>
      <c r="I12" s="9">
        <v>0.35</v>
      </c>
      <c r="J12" s="9">
        <v>0.44</v>
      </c>
      <c r="K12" s="9">
        <v>9.8994949366116816E-2</v>
      </c>
      <c r="L12" s="9">
        <v>0.15</v>
      </c>
      <c r="M12" s="9"/>
      <c r="N12" s="9">
        <v>14.46</v>
      </c>
      <c r="O12" s="9">
        <v>0.59704829508731294</v>
      </c>
      <c r="P12" s="9"/>
      <c r="Q12" s="9">
        <v>15.19</v>
      </c>
      <c r="R12" s="9"/>
      <c r="S12" s="9">
        <v>0.39999999999999997</v>
      </c>
      <c r="T12" s="9">
        <v>8.8881944173155994E-2</v>
      </c>
      <c r="U12" s="9"/>
      <c r="V12" s="9">
        <v>0.37</v>
      </c>
      <c r="W12" s="9">
        <v>0</v>
      </c>
      <c r="X12" s="9"/>
      <c r="Y12" s="9">
        <v>0.22</v>
      </c>
      <c r="Z12" s="9">
        <v>2.1213203435596427E-2</v>
      </c>
      <c r="AA12" s="9">
        <v>0.39</v>
      </c>
      <c r="AB12" s="9">
        <v>0.10606601717798231</v>
      </c>
      <c r="AC12" s="9">
        <v>0.31</v>
      </c>
      <c r="AD12" s="9">
        <v>7.0710678118654585E-2</v>
      </c>
      <c r="AE12" s="9"/>
      <c r="AF12" s="9">
        <v>0.19</v>
      </c>
      <c r="AG12" s="9">
        <v>0</v>
      </c>
      <c r="AH12" s="9"/>
      <c r="AI12" s="9">
        <v>14.61</v>
      </c>
      <c r="AJ12" s="9">
        <v>0.35355339059327379</v>
      </c>
      <c r="AK12" s="9"/>
      <c r="AL12" s="9">
        <v>14.12</v>
      </c>
      <c r="AM12" s="9">
        <v>0.13435028842544494</v>
      </c>
      <c r="AN12" s="9"/>
      <c r="AO12" s="9">
        <v>0.53</v>
      </c>
      <c r="AP12" s="9">
        <v>0.25534290669607407</v>
      </c>
      <c r="AQ12" s="9"/>
      <c r="AR12" s="9">
        <v>0.39874999999999999</v>
      </c>
      <c r="AS12" s="9">
        <v>6.4903774928735725E-2</v>
      </c>
      <c r="AT12" s="9"/>
      <c r="AU12" s="9">
        <v>0.57999999999999996</v>
      </c>
      <c r="AV12" s="9">
        <v>0.43840620433565924</v>
      </c>
      <c r="AW12" s="9">
        <v>0.24</v>
      </c>
      <c r="AX12" s="9">
        <v>7.778174593052023E-2</v>
      </c>
      <c r="AY12" s="9">
        <v>0.45</v>
      </c>
      <c r="AZ12" s="9">
        <v>0.14142135623730956</v>
      </c>
      <c r="BA12" s="9"/>
      <c r="BB12" s="9">
        <v>0.14000000000000001</v>
      </c>
      <c r="BC12" s="9">
        <v>5.6568542494923754E-2</v>
      </c>
      <c r="BD12" s="9"/>
      <c r="BE12" s="9">
        <v>14.6</v>
      </c>
      <c r="BF12" s="8">
        <v>0.141421356237309</v>
      </c>
      <c r="BG12" s="9"/>
      <c r="BH12" s="9">
        <v>13.85</v>
      </c>
      <c r="BI12" s="8">
        <v>0.69296464556281689</v>
      </c>
      <c r="BJ12" s="8"/>
      <c r="BK12" s="9">
        <v>1.1033333333333333</v>
      </c>
      <c r="BL12" s="9">
        <v>0.44769781475157316</v>
      </c>
      <c r="BM12" s="9"/>
      <c r="BN12" s="9">
        <v>0.37750000000000006</v>
      </c>
      <c r="BO12" s="9">
        <v>0.16090887690449701</v>
      </c>
    </row>
    <row r="13" spans="1:67" s="4" customFormat="1" ht="18.75" x14ac:dyDescent="0.25">
      <c r="A13" s="12" t="s">
        <v>9</v>
      </c>
      <c r="B13" s="9">
        <f>B8+B9+B10+B11+B12</f>
        <v>100.00999999999999</v>
      </c>
      <c r="C13" s="9"/>
      <c r="D13" s="9">
        <f t="shared" ref="D13:BB13" si="0">D8+D9+D10+D11+D12</f>
        <v>99.99</v>
      </c>
      <c r="E13" s="9"/>
      <c r="F13" s="9">
        <f>F8+F9+F10+F11+F12</f>
        <v>99.99</v>
      </c>
      <c r="G13" s="9"/>
      <c r="H13" s="9"/>
      <c r="I13" s="9">
        <f t="shared" ref="I13:L13" si="1">I8+I9+I10+I11+I12</f>
        <v>99.999999999999986</v>
      </c>
      <c r="J13" s="9">
        <f t="shared" si="1"/>
        <v>100.01</v>
      </c>
      <c r="K13" s="9"/>
      <c r="L13" s="9">
        <f t="shared" si="1"/>
        <v>100.01</v>
      </c>
      <c r="M13" s="9"/>
      <c r="N13" s="9">
        <f t="shared" ref="N13" si="2">N8+N9+N10+N11+N12</f>
        <v>99.990000000000009</v>
      </c>
      <c r="O13" s="9"/>
      <c r="P13" s="9"/>
      <c r="Q13" s="9">
        <f t="shared" ref="Q13" si="3">Q8+Q9+Q10+Q11+Q12</f>
        <v>99.99</v>
      </c>
      <c r="R13" s="9"/>
      <c r="S13" s="9">
        <f t="shared" ref="S13" si="4">S8+S9+S10+S11+S12</f>
        <v>99.99666666666667</v>
      </c>
      <c r="T13" s="9"/>
      <c r="U13" s="9"/>
      <c r="V13" s="9">
        <f t="shared" ref="V13" si="5">V8+V9+V10+V11+V12</f>
        <v>99.995000000000005</v>
      </c>
      <c r="W13" s="9"/>
      <c r="X13" s="9"/>
      <c r="Y13" s="9">
        <f t="shared" si="0"/>
        <v>100.02</v>
      </c>
      <c r="Z13" s="9"/>
      <c r="AA13" s="9">
        <f t="shared" si="0"/>
        <v>100.01</v>
      </c>
      <c r="AB13" s="9"/>
      <c r="AC13" s="9">
        <f t="shared" si="0"/>
        <v>100</v>
      </c>
      <c r="AD13" s="9"/>
      <c r="AE13" s="9"/>
      <c r="AF13" s="9">
        <f t="shared" ref="AF13" si="6">AF8+AF9+AF10+AF11+AF12</f>
        <v>100</v>
      </c>
      <c r="AG13" s="9"/>
      <c r="AH13" s="9"/>
      <c r="AI13" s="9">
        <v>99.99</v>
      </c>
      <c r="AJ13" s="9"/>
      <c r="AK13" s="9"/>
      <c r="AL13" s="9">
        <v>100</v>
      </c>
      <c r="AM13" s="9"/>
      <c r="AN13" s="9"/>
      <c r="AO13" s="9">
        <f t="shared" ref="AO13" si="7">AO8+AO9+AO10+AO11+AO12</f>
        <v>100</v>
      </c>
      <c r="AP13" s="9"/>
      <c r="AQ13" s="9"/>
      <c r="AR13" s="9">
        <f t="shared" ref="AR13" si="8">AR8+AR9+AR10+AR11+AR12</f>
        <v>100.00125</v>
      </c>
      <c r="AS13" s="9"/>
      <c r="AT13" s="9"/>
      <c r="AU13" s="9">
        <f t="shared" si="0"/>
        <v>100.01</v>
      </c>
      <c r="AV13" s="9"/>
      <c r="AW13" s="9">
        <f t="shared" si="0"/>
        <v>100.00999999999999</v>
      </c>
      <c r="AX13" s="9"/>
      <c r="AY13" s="9">
        <f t="shared" si="0"/>
        <v>100.01</v>
      </c>
      <c r="AZ13" s="9"/>
      <c r="BA13" s="9"/>
      <c r="BB13" s="9">
        <f t="shared" si="0"/>
        <v>100.01</v>
      </c>
      <c r="BC13" s="9"/>
      <c r="BD13" s="9"/>
      <c r="BE13" s="9">
        <v>100</v>
      </c>
      <c r="BF13" s="9"/>
      <c r="BG13" s="9"/>
      <c r="BH13" s="9">
        <v>100</v>
      </c>
      <c r="BI13" s="8"/>
      <c r="BJ13" s="8"/>
      <c r="BK13" s="9">
        <f t="shared" ref="BK13" si="9">BK8+BK9+BK10+BK11+BK12</f>
        <v>99.999999999999986</v>
      </c>
      <c r="BL13" s="9"/>
      <c r="BM13" s="9"/>
      <c r="BN13" s="9">
        <f t="shared" ref="BN13" si="10">BN8+BN9+BN10+BN11+BN12</f>
        <v>99.999999999999986</v>
      </c>
      <c r="BO13" s="9"/>
    </row>
    <row r="14" spans="1:67" s="4" customFormat="1" ht="15.75" customHeight="1" x14ac:dyDescent="0.25">
      <c r="A14" s="12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11"/>
      <c r="AG14" s="11"/>
      <c r="AH14" s="11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11"/>
      <c r="BC14" s="11"/>
      <c r="BD14" s="11"/>
      <c r="BE14" s="9"/>
      <c r="BF14" s="9"/>
      <c r="BG14" s="9"/>
      <c r="BH14" s="9"/>
      <c r="BI14" s="8"/>
      <c r="BJ14" s="8"/>
      <c r="BK14" s="9"/>
      <c r="BL14" s="9"/>
      <c r="BM14" s="9"/>
      <c r="BN14" s="9"/>
      <c r="BO14" s="9"/>
    </row>
    <row r="15" spans="1:67" s="4" customFormat="1" ht="15.75" customHeight="1" x14ac:dyDescent="0.25">
      <c r="A15" s="12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11"/>
      <c r="AG15" s="11"/>
      <c r="AH15" s="11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11"/>
      <c r="BC15" s="11"/>
      <c r="BD15" s="11"/>
      <c r="BE15" s="9"/>
      <c r="BF15" s="9"/>
      <c r="BG15" s="9"/>
      <c r="BH15" s="9"/>
      <c r="BI15" s="8"/>
      <c r="BJ15" s="8"/>
      <c r="BK15" s="9"/>
      <c r="BL15" s="9"/>
      <c r="BM15" s="9"/>
      <c r="BN15" s="9"/>
      <c r="BO15" s="9"/>
    </row>
    <row r="16" spans="1:67" s="4" customFormat="1" ht="18.75" x14ac:dyDescent="0.25">
      <c r="A16" s="12" t="s">
        <v>10</v>
      </c>
      <c r="B16" s="9">
        <v>2.85</v>
      </c>
      <c r="C16" s="9">
        <v>5.7714403583095174E-2</v>
      </c>
      <c r="D16" s="9">
        <v>2.86</v>
      </c>
      <c r="E16" s="9">
        <v>5.1414713140041222E-2</v>
      </c>
      <c r="F16" s="9">
        <v>2.85</v>
      </c>
      <c r="G16" s="9">
        <v>2.9535289626704618E-2</v>
      </c>
      <c r="H16" s="9"/>
      <c r="I16" s="9">
        <v>2.8860000000000001</v>
      </c>
      <c r="J16" s="9">
        <v>2.94</v>
      </c>
      <c r="K16" s="9">
        <v>2.8284271247461926E-2</v>
      </c>
      <c r="L16" s="9">
        <v>2.9540000000000002</v>
      </c>
      <c r="M16" s="9"/>
      <c r="N16" s="9">
        <v>2.98</v>
      </c>
      <c r="O16" s="9">
        <v>1.2311918344975165E-2</v>
      </c>
      <c r="P16" s="9"/>
      <c r="Q16" s="9">
        <v>2.98</v>
      </c>
      <c r="R16" s="9"/>
      <c r="S16" s="9">
        <v>2.9659999999999997</v>
      </c>
      <c r="T16" s="9">
        <v>3.6373066958946446E-2</v>
      </c>
      <c r="U16" s="9"/>
      <c r="V16" s="9">
        <v>2.972</v>
      </c>
      <c r="W16" s="9">
        <v>9.8994949366118315E-3</v>
      </c>
      <c r="X16" s="9"/>
      <c r="Y16" s="9">
        <v>2.89</v>
      </c>
      <c r="Z16" s="9">
        <v>2.8284271247461926E-2</v>
      </c>
      <c r="AA16" s="9">
        <v>2.9</v>
      </c>
      <c r="AB16" s="4">
        <v>1.1313708498984771E-2</v>
      </c>
      <c r="AC16" s="9">
        <v>2.98</v>
      </c>
      <c r="AD16" s="9">
        <v>4.030508652763317E-2</v>
      </c>
      <c r="AE16" s="9"/>
      <c r="AF16" s="9">
        <v>2.96</v>
      </c>
      <c r="AG16" s="9">
        <v>5.5861435713737383E-2</v>
      </c>
      <c r="AH16" s="9"/>
      <c r="AI16" s="9">
        <v>3</v>
      </c>
      <c r="AJ16" s="9">
        <v>1.1313708498984771E-2</v>
      </c>
      <c r="AK16" s="9"/>
      <c r="AL16" s="9">
        <v>3.02</v>
      </c>
      <c r="AM16" s="9">
        <v>1.3435028842544494E-2</v>
      </c>
      <c r="AN16" s="9"/>
      <c r="AO16" s="9">
        <v>2.9807142857142859</v>
      </c>
      <c r="AP16" s="9">
        <v>1.2618957771468178E-2</v>
      </c>
      <c r="AQ16" s="9"/>
      <c r="AR16" s="9">
        <v>2.9746250000000001</v>
      </c>
      <c r="AS16" s="9">
        <v>1.3585049555617153E-2</v>
      </c>
      <c r="AT16" s="9"/>
      <c r="AU16" s="9">
        <v>2.92</v>
      </c>
      <c r="AV16" s="9">
        <v>2.1920310216783073E-2</v>
      </c>
      <c r="AW16" s="9">
        <v>2.93</v>
      </c>
      <c r="AX16" s="9">
        <v>4.3133513652379357E-2</v>
      </c>
      <c r="AY16" s="9">
        <v>2.9</v>
      </c>
      <c r="AZ16" s="9">
        <v>9.1923881554250471E-3</v>
      </c>
      <c r="BA16" s="9"/>
      <c r="BB16" s="9">
        <v>2.96</v>
      </c>
      <c r="BC16" s="9">
        <v>2.4041630560342479E-2</v>
      </c>
      <c r="BD16" s="9"/>
      <c r="BE16" s="9">
        <v>3.02</v>
      </c>
      <c r="BF16" s="9">
        <v>7.0710678118646967E-4</v>
      </c>
      <c r="BG16" s="9"/>
      <c r="BH16" s="9">
        <v>3.01</v>
      </c>
      <c r="BI16" s="8">
        <v>6.3639610306788549E-3</v>
      </c>
      <c r="BJ16" s="8"/>
      <c r="BK16" s="9">
        <v>2.9663333333333335</v>
      </c>
      <c r="BL16" s="9">
        <v>1.1718930554164769E-2</v>
      </c>
      <c r="BM16" s="9"/>
      <c r="BN16" s="9">
        <v>2.9827500000000002</v>
      </c>
      <c r="BO16" s="9">
        <v>1.8518009252256707E-2</v>
      </c>
    </row>
    <row r="17" spans="1:67" s="4" customFormat="1" ht="18.75" x14ac:dyDescent="0.25">
      <c r="A17" s="12" t="s">
        <v>11</v>
      </c>
      <c r="B17" s="9">
        <v>1.1599999999999999</v>
      </c>
      <c r="C17" s="9">
        <v>4.7273772049726749E-2</v>
      </c>
      <c r="D17" s="9">
        <v>1.1299999999999999</v>
      </c>
      <c r="E17" s="9">
        <v>5.1451477582811433E-2</v>
      </c>
      <c r="F17" s="9">
        <v>1.1499999999999999</v>
      </c>
      <c r="G17" s="9">
        <v>4.5574115460423344E-2</v>
      </c>
      <c r="H17" s="9"/>
      <c r="I17" s="9">
        <v>1.083</v>
      </c>
      <c r="J17" s="9">
        <v>1.06</v>
      </c>
      <c r="K17" s="9">
        <v>2.4748737341529263E-2</v>
      </c>
      <c r="L17" s="9">
        <v>1.026</v>
      </c>
      <c r="M17" s="9"/>
      <c r="N17" s="9">
        <v>1.04</v>
      </c>
      <c r="O17" s="9">
        <v>2.7837325063063603E-2</v>
      </c>
      <c r="P17" s="9"/>
      <c r="Q17" s="9">
        <v>1.04</v>
      </c>
      <c r="R17" s="9"/>
      <c r="S17" s="9">
        <v>1.0263333333333333</v>
      </c>
      <c r="T17" s="9">
        <v>1.6258331197676289E-2</v>
      </c>
      <c r="U17" s="9"/>
      <c r="V17" s="9">
        <v>1.0030000000000001</v>
      </c>
      <c r="W17" s="9">
        <v>4.2426406871192892E-3</v>
      </c>
      <c r="X17" s="9"/>
      <c r="Y17" s="9">
        <v>1.1299999999999999</v>
      </c>
      <c r="Z17" s="9">
        <v>2.2627416997969385E-2</v>
      </c>
      <c r="AA17" s="9">
        <v>1.1000000000000001</v>
      </c>
      <c r="AB17" s="4">
        <v>6.3639610306790119E-3</v>
      </c>
      <c r="AC17" s="9">
        <v>1.04</v>
      </c>
      <c r="AD17" s="9">
        <v>2.9698484809835023E-2</v>
      </c>
      <c r="AE17" s="9"/>
      <c r="AF17" s="9">
        <v>1.06</v>
      </c>
      <c r="AG17" s="9">
        <v>5.4447222151364126E-2</v>
      </c>
      <c r="AH17" s="9"/>
      <c r="AI17" s="9">
        <v>1.02</v>
      </c>
      <c r="AJ17" s="9">
        <v>1.1313708498984771E-2</v>
      </c>
      <c r="AK17" s="9"/>
      <c r="AL17" s="9">
        <v>1.02</v>
      </c>
      <c r="AM17" s="9">
        <v>1.2727922061357868E-2</v>
      </c>
      <c r="AN17" s="9"/>
      <c r="AO17" s="9">
        <v>1.0048571428571429</v>
      </c>
      <c r="AP17" s="9">
        <v>1.1066896153673331E-2</v>
      </c>
      <c r="AQ17" s="9"/>
      <c r="AR17" s="9">
        <v>1.0086249999999999</v>
      </c>
      <c r="AS17" s="9">
        <v>1.5972632844963273E-2</v>
      </c>
      <c r="AT17" s="9"/>
      <c r="AU17" s="9">
        <v>1.1200000000000001</v>
      </c>
      <c r="AV17" s="9">
        <v>2.333452377915601E-2</v>
      </c>
      <c r="AW17" s="9">
        <v>1.0900000000000001</v>
      </c>
      <c r="AX17" s="9">
        <v>5.0911688245431463E-2</v>
      </c>
      <c r="AY17" s="9">
        <v>1.1299999999999999</v>
      </c>
      <c r="AZ17" s="9">
        <v>7.0710678118654814E-3</v>
      </c>
      <c r="BA17" s="9"/>
      <c r="BB17" s="9">
        <v>1.06</v>
      </c>
      <c r="BC17" s="9">
        <v>1.7677669529663782E-2</v>
      </c>
      <c r="BD17" s="9"/>
      <c r="BE17" s="9">
        <v>1.01</v>
      </c>
      <c r="BF17" s="9">
        <v>2.8284271247461927E-3</v>
      </c>
      <c r="BG17" s="9"/>
      <c r="BH17" s="9">
        <v>1.02</v>
      </c>
      <c r="BI17" s="8">
        <v>1.0606601717798144E-2</v>
      </c>
      <c r="BJ17" s="8"/>
      <c r="BK17" s="9">
        <v>0.9966666666666667</v>
      </c>
      <c r="BL17" s="9">
        <v>1.2858201014657285E-2</v>
      </c>
      <c r="BM17" s="9"/>
      <c r="BN17" s="9">
        <v>1.0015000000000001</v>
      </c>
      <c r="BO17" s="9">
        <v>7.0000000000000062E-3</v>
      </c>
    </row>
    <row r="18" spans="1:67" s="4" customFormat="1" ht="18.75" x14ac:dyDescent="0.25">
      <c r="A18" s="12" t="s">
        <v>12</v>
      </c>
      <c r="B18" s="9">
        <v>0.16</v>
      </c>
      <c r="C18" s="9">
        <v>4.1681330752908155E-2</v>
      </c>
      <c r="D18" s="9">
        <v>0.16</v>
      </c>
      <c r="E18" s="9">
        <v>8.1437650439406151E-2</v>
      </c>
      <c r="F18" s="9">
        <v>0.15</v>
      </c>
      <c r="G18" s="9">
        <v>5.2430906915673398E-2</v>
      </c>
      <c r="H18" s="9"/>
      <c r="I18" s="9">
        <v>0.11899999999999999</v>
      </c>
      <c r="J18" s="9">
        <v>0.08</v>
      </c>
      <c r="K18" s="9">
        <v>1.2020815280171402E-2</v>
      </c>
      <c r="L18" s="9">
        <v>5.1999999999999998E-2</v>
      </c>
      <c r="M18" s="9"/>
      <c r="N18" s="9">
        <v>0.01</v>
      </c>
      <c r="O18" s="9">
        <v>4.7958315233127199E-3</v>
      </c>
      <c r="P18" s="9"/>
      <c r="Q18" s="9">
        <v>0</v>
      </c>
      <c r="R18" s="9"/>
      <c r="S18" s="9">
        <v>4.7000000000000007E-2</v>
      </c>
      <c r="T18" s="9">
        <v>6.2449979983983973E-3</v>
      </c>
      <c r="U18" s="9"/>
      <c r="V18" s="9">
        <v>3.6000000000000004E-2</v>
      </c>
      <c r="W18" s="9">
        <v>4.242640687119284E-3</v>
      </c>
      <c r="X18" s="9"/>
      <c r="Y18" s="9">
        <v>0.13</v>
      </c>
      <c r="Z18" s="9">
        <v>2.8284271247461927E-3</v>
      </c>
      <c r="AA18" s="9">
        <v>0.09</v>
      </c>
      <c r="AB18" s="4">
        <v>5.0911688245431429E-2</v>
      </c>
      <c r="AC18" s="9">
        <v>0.06</v>
      </c>
      <c r="AD18" s="9">
        <v>1.8384776310850254E-2</v>
      </c>
      <c r="AE18" s="9"/>
      <c r="AF18" s="9">
        <v>7.0000000000000007E-2</v>
      </c>
      <c r="AG18" s="9">
        <v>5.0204581464244877E-2</v>
      </c>
      <c r="AH18" s="9"/>
      <c r="AI18" s="9">
        <v>0.01</v>
      </c>
      <c r="AJ18" s="9">
        <v>2.1213203435596424E-3</v>
      </c>
      <c r="AK18" s="9"/>
      <c r="AL18" s="9">
        <v>0</v>
      </c>
      <c r="AM18" s="9">
        <v>1.4142135623730955E-3</v>
      </c>
      <c r="AN18" s="9"/>
      <c r="AO18" s="9">
        <v>2.6857142857142857E-2</v>
      </c>
      <c r="AP18" s="9">
        <v>8.5523597411975884E-3</v>
      </c>
      <c r="AQ18" s="9"/>
      <c r="AR18" s="9">
        <v>2.7E-2</v>
      </c>
      <c r="AS18" s="9">
        <v>1.1313708498984765E-2</v>
      </c>
      <c r="AT18" s="9"/>
      <c r="AU18" s="9">
        <v>0.11</v>
      </c>
      <c r="AV18" s="9">
        <v>2.9698484809835009E-2</v>
      </c>
      <c r="AW18" s="9">
        <v>0.1</v>
      </c>
      <c r="AX18" s="9">
        <v>4.8083261120685214E-2</v>
      </c>
      <c r="AY18" s="9">
        <v>0.11</v>
      </c>
      <c r="AZ18" s="9">
        <v>2.1213203435596446E-3</v>
      </c>
      <c r="BA18" s="9"/>
      <c r="BB18" s="9">
        <v>0.1</v>
      </c>
      <c r="BC18" s="9">
        <v>7.6367532368147112E-2</v>
      </c>
      <c r="BD18" s="9"/>
      <c r="BE18" s="9">
        <v>0</v>
      </c>
      <c r="BF18" s="9">
        <v>3.5355339059327377E-3</v>
      </c>
      <c r="BG18" s="9"/>
      <c r="BH18" s="9">
        <v>0.02</v>
      </c>
      <c r="BI18" s="8">
        <v>1.4142135623730945E-2</v>
      </c>
      <c r="BJ18" s="8"/>
      <c r="BK18" s="9">
        <v>0.04</v>
      </c>
      <c r="BL18" s="9">
        <v>3.6592348927063971E-2</v>
      </c>
      <c r="BM18" s="9"/>
      <c r="BN18" s="9">
        <v>3.5749999999999997E-2</v>
      </c>
      <c r="BO18" s="9">
        <v>2.0271079563424024E-2</v>
      </c>
    </row>
    <row r="19" spans="1:67" s="4" customFormat="1" ht="18.75" x14ac:dyDescent="0.25">
      <c r="A19" s="12" t="s">
        <v>13</v>
      </c>
      <c r="B19" s="9">
        <v>0.79</v>
      </c>
      <c r="C19" s="9">
        <v>6.4060982850792453E-2</v>
      </c>
      <c r="D19" s="9">
        <v>0.82</v>
      </c>
      <c r="E19" s="9">
        <v>5.8078943140897787E-2</v>
      </c>
      <c r="F19" s="9">
        <v>0.83</v>
      </c>
      <c r="G19" s="9">
        <v>0.13389921583041592</v>
      </c>
      <c r="H19" s="9"/>
      <c r="I19" s="9">
        <v>0.94699999999999995</v>
      </c>
      <c r="J19" s="9">
        <v>0.88</v>
      </c>
      <c r="K19" s="9">
        <v>7.7781745930520299E-3</v>
      </c>
      <c r="L19" s="9">
        <v>0.99199999999999999</v>
      </c>
      <c r="M19" s="9"/>
      <c r="N19" s="9">
        <v>0.08</v>
      </c>
      <c r="O19" s="9">
        <v>2.2575798250929389E-2</v>
      </c>
      <c r="P19" s="9"/>
      <c r="Q19" s="9">
        <v>0.09</v>
      </c>
      <c r="R19" s="9"/>
      <c r="S19" s="9">
        <v>0.93900000000000006</v>
      </c>
      <c r="T19" s="9">
        <v>9.2048900047746393E-2</v>
      </c>
      <c r="U19" s="9"/>
      <c r="V19" s="9">
        <v>1.008</v>
      </c>
      <c r="W19" s="9">
        <v>1.5556349186103982E-2</v>
      </c>
      <c r="X19" s="9"/>
      <c r="Y19" s="9">
        <v>0.78</v>
      </c>
      <c r="Z19" s="9">
        <v>3.6769552621700508E-2</v>
      </c>
      <c r="AA19" s="9">
        <v>0.87</v>
      </c>
      <c r="AB19" s="4">
        <v>6.8589357775095172E-2</v>
      </c>
      <c r="AC19" s="9">
        <v>0.8</v>
      </c>
      <c r="AD19" s="9">
        <v>3.1819805153394588E-2</v>
      </c>
      <c r="AE19" s="9"/>
      <c r="AF19" s="9">
        <v>0.86</v>
      </c>
      <c r="AG19" s="9">
        <v>3.9597979746446695E-2</v>
      </c>
      <c r="AH19" s="9"/>
      <c r="AI19" s="9">
        <v>0.01</v>
      </c>
      <c r="AJ19" s="9">
        <v>7.7781745930520195E-3</v>
      </c>
      <c r="AK19" s="9"/>
      <c r="AL19" s="9">
        <v>0.06</v>
      </c>
      <c r="AM19" s="9">
        <v>2.8284271247461879E-3</v>
      </c>
      <c r="AN19" s="9"/>
      <c r="AO19" s="9">
        <v>0.9762857142857142</v>
      </c>
      <c r="AP19" s="9">
        <v>1.8918371016151538E-2</v>
      </c>
      <c r="AQ19" s="9"/>
      <c r="AR19" s="9">
        <v>0.99624999999999986</v>
      </c>
      <c r="AS19" s="9">
        <v>2.3686946374985269E-2</v>
      </c>
      <c r="AT19" s="9"/>
      <c r="AU19" s="9">
        <v>0.7</v>
      </c>
      <c r="AV19" s="9">
        <v>1.7677669529663625E-2</v>
      </c>
      <c r="AW19" s="9">
        <v>0.8</v>
      </c>
      <c r="AX19" s="9">
        <v>7.9903066274079865E-2</v>
      </c>
      <c r="AY19" s="9">
        <v>0.8</v>
      </c>
      <c r="AZ19" s="9">
        <v>2.6162950903902204E-2</v>
      </c>
      <c r="BA19" s="9"/>
      <c r="BB19" s="9">
        <v>0.8</v>
      </c>
      <c r="BC19" s="9">
        <v>0.10606601717798214</v>
      </c>
      <c r="BD19" s="9"/>
      <c r="BE19" s="9">
        <v>0.05</v>
      </c>
      <c r="BF19" s="9">
        <v>4.9497474683058316E-3</v>
      </c>
      <c r="BG19" s="9"/>
      <c r="BH19" s="9">
        <v>7.0000000000000007E-2</v>
      </c>
      <c r="BI19" s="8">
        <v>1.5556349186104018E-2</v>
      </c>
      <c r="BJ19" s="8"/>
      <c r="BK19" s="9">
        <v>1.0003333333333333</v>
      </c>
      <c r="BL19" s="9">
        <v>4.7585011645825334E-2</v>
      </c>
      <c r="BM19" s="9"/>
      <c r="BN19" s="9">
        <v>0.97</v>
      </c>
      <c r="BO19" s="9">
        <v>2.4454038521274941E-2</v>
      </c>
    </row>
    <row r="20" spans="1:67" s="4" customFormat="1" ht="18.75" x14ac:dyDescent="0.25">
      <c r="A20" s="12" t="s">
        <v>14</v>
      </c>
      <c r="B20" s="9">
        <v>0.01</v>
      </c>
      <c r="C20" s="9">
        <v>4.33699479011951E-3</v>
      </c>
      <c r="D20" s="9">
        <v>0.01</v>
      </c>
      <c r="E20" s="9">
        <v>5.0290067698213559E-3</v>
      </c>
      <c r="F20" s="9">
        <v>0.01</v>
      </c>
      <c r="G20" s="9">
        <v>7.5498344352707483E-3</v>
      </c>
      <c r="H20" s="9"/>
      <c r="I20" s="9">
        <v>0.02</v>
      </c>
      <c r="J20" s="9">
        <v>0.03</v>
      </c>
      <c r="K20" s="9">
        <v>5.6568542494923723E-3</v>
      </c>
      <c r="L20" s="9">
        <v>8.0000000000000002E-3</v>
      </c>
      <c r="M20" s="9"/>
      <c r="N20" s="9">
        <v>0.84</v>
      </c>
      <c r="O20" s="9">
        <v>3.8690007323166353E-2</v>
      </c>
      <c r="P20" s="9"/>
      <c r="Q20" s="9">
        <v>0.9</v>
      </c>
      <c r="R20" s="9"/>
      <c r="S20" s="9">
        <v>2.2333333333333334E-2</v>
      </c>
      <c r="T20" s="9">
        <v>5.131601439446869E-3</v>
      </c>
      <c r="U20" s="9"/>
      <c r="V20" s="9">
        <v>2.1000000000000001E-2</v>
      </c>
      <c r="W20" s="9">
        <v>0</v>
      </c>
      <c r="X20" s="9"/>
      <c r="Y20" s="9">
        <v>0.01</v>
      </c>
      <c r="Z20" s="9">
        <v>1.4142135623730952E-3</v>
      </c>
      <c r="AA20" s="9">
        <v>0.02</v>
      </c>
      <c r="AB20" s="4">
        <v>6.3639610306789329E-3</v>
      </c>
      <c r="AC20" s="9">
        <v>0.02</v>
      </c>
      <c r="AD20" s="9">
        <v>4.2426406871192857E-3</v>
      </c>
      <c r="AE20" s="9"/>
      <c r="AF20" s="9">
        <v>0.01</v>
      </c>
      <c r="AG20" s="9">
        <v>0</v>
      </c>
      <c r="AH20" s="9"/>
      <c r="AI20" s="9">
        <v>0.86</v>
      </c>
      <c r="AJ20" s="9">
        <v>2.2627416997969541E-2</v>
      </c>
      <c r="AK20" s="9"/>
      <c r="AL20" s="9">
        <v>0.82</v>
      </c>
      <c r="AM20" s="9">
        <v>9.1923881554251269E-3</v>
      </c>
      <c r="AN20" s="9"/>
      <c r="AO20" s="9">
        <v>2.9714285714285717E-2</v>
      </c>
      <c r="AP20" s="9">
        <v>1.4314494818356728E-2</v>
      </c>
      <c r="AQ20" s="9"/>
      <c r="AR20" s="9">
        <v>2.2374999999999996E-2</v>
      </c>
      <c r="AS20" s="9">
        <v>3.6228441865473601E-3</v>
      </c>
      <c r="AT20" s="9"/>
      <c r="AU20" s="9">
        <v>0.03</v>
      </c>
      <c r="AV20" s="9">
        <v>2.4748737341529166E-2</v>
      </c>
      <c r="AW20" s="9">
        <v>0.01</v>
      </c>
      <c r="AX20" s="9">
        <v>4.2426406871192727E-3</v>
      </c>
      <c r="AY20" s="9">
        <v>0.03</v>
      </c>
      <c r="AZ20" s="9">
        <v>7.7781745930520091E-3</v>
      </c>
      <c r="BA20" s="9"/>
      <c r="BB20" s="9">
        <v>0.01</v>
      </c>
      <c r="BC20" s="9">
        <v>2.8284271247461909E-3</v>
      </c>
      <c r="BD20" s="9"/>
      <c r="BE20" s="9">
        <v>0.85</v>
      </c>
      <c r="BF20" s="9">
        <v>9.1923881554251269E-3</v>
      </c>
      <c r="BG20" s="9"/>
      <c r="BH20" s="9">
        <v>0.81</v>
      </c>
      <c r="BI20" s="8">
        <v>4.4547727214752454E-2</v>
      </c>
      <c r="BJ20" s="8"/>
      <c r="BK20" s="9">
        <v>6.2E-2</v>
      </c>
      <c r="BL20" s="9">
        <v>2.4637369989509834E-2</v>
      </c>
      <c r="BM20" s="9"/>
      <c r="BN20" s="9">
        <v>2.1000000000000001E-2</v>
      </c>
      <c r="BO20" s="9">
        <v>9.0553851381374156E-3</v>
      </c>
    </row>
    <row r="21" spans="1:67" s="4" customFormat="1" ht="18.75" customHeight="1" x14ac:dyDescent="0.25">
      <c r="A21" s="12" t="s">
        <v>9</v>
      </c>
      <c r="B21" s="9">
        <f>B16+B17+B18+B19+B20</f>
        <v>4.97</v>
      </c>
      <c r="C21" s="9"/>
      <c r="D21" s="9">
        <f t="shared" ref="D21:BH21" si="11">D16+D17+D18+D19+D20</f>
        <v>4.9799999999999995</v>
      </c>
      <c r="E21" s="9"/>
      <c r="F21" s="9">
        <f t="shared" si="11"/>
        <v>4.99</v>
      </c>
      <c r="G21" s="9"/>
      <c r="H21" s="9"/>
      <c r="I21" s="9">
        <f t="shared" ref="I21" si="12">I16+I17+I18+I19+I20</f>
        <v>5.0549999999999997</v>
      </c>
      <c r="J21" s="9">
        <f t="shared" ref="J21" si="13">J16+J17+J18+J19+J20</f>
        <v>4.99</v>
      </c>
      <c r="K21" s="9"/>
      <c r="L21" s="9">
        <f t="shared" ref="L21" si="14">L16+L17+L18+L19+L20</f>
        <v>5.032</v>
      </c>
      <c r="M21" s="9"/>
      <c r="N21" s="9">
        <f t="shared" si="11"/>
        <v>4.9499999999999993</v>
      </c>
      <c r="O21" s="9"/>
      <c r="P21" s="9"/>
      <c r="Q21" s="9">
        <f t="shared" si="11"/>
        <v>5.01</v>
      </c>
      <c r="R21" s="9"/>
      <c r="S21" s="9">
        <f t="shared" ref="S21" si="15">S16+S17+S18+S19+S20</f>
        <v>5.0006666666666657</v>
      </c>
      <c r="T21" s="9"/>
      <c r="U21" s="9"/>
      <c r="V21" s="9">
        <f t="shared" ref="V21" si="16">V16+V17+V18+V19+V20</f>
        <v>5.04</v>
      </c>
      <c r="W21" s="9"/>
      <c r="X21" s="9"/>
      <c r="Y21" s="9">
        <f t="shared" si="11"/>
        <v>4.9399999999999995</v>
      </c>
      <c r="Z21" s="9"/>
      <c r="AA21" s="9">
        <f t="shared" si="11"/>
        <v>4.9799999999999995</v>
      </c>
      <c r="AB21" s="9"/>
      <c r="AC21" s="9">
        <f t="shared" si="11"/>
        <v>4.8999999999999986</v>
      </c>
      <c r="AD21" s="9"/>
      <c r="AE21" s="9"/>
      <c r="AF21" s="9">
        <f t="shared" si="11"/>
        <v>4.96</v>
      </c>
      <c r="AG21" s="9"/>
      <c r="AH21" s="9"/>
      <c r="AI21" s="9">
        <f t="shared" si="11"/>
        <v>4.8999999999999995</v>
      </c>
      <c r="AJ21" s="9"/>
      <c r="AK21" s="9"/>
      <c r="AL21" s="9">
        <f t="shared" si="11"/>
        <v>4.92</v>
      </c>
      <c r="AM21" s="9"/>
      <c r="AN21" s="9"/>
      <c r="AO21" s="9">
        <f t="shared" ref="AO21" si="17">AO16+AO17+AO18+AO19+AO20</f>
        <v>5.0184285714285712</v>
      </c>
      <c r="AP21" s="9"/>
      <c r="AQ21" s="9"/>
      <c r="AR21" s="9">
        <f t="shared" ref="AR21" si="18">AR16+AR17+AR18+AR19+AR20</f>
        <v>5.0288750000000002</v>
      </c>
      <c r="AS21" s="9"/>
      <c r="AT21" s="9"/>
      <c r="AU21" s="9">
        <f t="shared" si="11"/>
        <v>4.8800000000000008</v>
      </c>
      <c r="AV21" s="9"/>
      <c r="AW21" s="9">
        <f t="shared" si="11"/>
        <v>4.93</v>
      </c>
      <c r="AX21" s="9"/>
      <c r="AY21" s="9">
        <f t="shared" si="11"/>
        <v>4.97</v>
      </c>
      <c r="AZ21" s="9"/>
      <c r="BA21" s="9"/>
      <c r="BB21" s="9">
        <f t="shared" si="11"/>
        <v>4.9299999999999988</v>
      </c>
      <c r="BC21" s="9"/>
      <c r="BD21" s="9"/>
      <c r="BE21" s="9">
        <f t="shared" si="11"/>
        <v>4.93</v>
      </c>
      <c r="BF21" s="9"/>
      <c r="BG21" s="9"/>
      <c r="BH21" s="9">
        <f t="shared" si="11"/>
        <v>4.93</v>
      </c>
      <c r="BI21" s="8"/>
      <c r="BJ21" s="8"/>
      <c r="BK21" s="9">
        <f t="shared" ref="BK21" si="19">BK16+BK17+BK18+BK19+BK20</f>
        <v>5.0653333333333341</v>
      </c>
      <c r="BL21" s="9"/>
      <c r="BM21" s="9"/>
      <c r="BN21" s="9">
        <f t="shared" ref="BN21" si="20">BN16+BN17+BN18+BN19+BN20</f>
        <v>5.0110000000000001</v>
      </c>
      <c r="BO21" s="9"/>
    </row>
    <row r="22" spans="1:67" s="4" customFormat="1" ht="15.75" customHeight="1" x14ac:dyDescent="0.2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11"/>
      <c r="AG22" s="11"/>
      <c r="AH22" s="11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11"/>
      <c r="BC22" s="11"/>
      <c r="BD22" s="11"/>
      <c r="BE22" s="9"/>
      <c r="BF22" s="9"/>
      <c r="BG22" s="9"/>
      <c r="BH22" s="9"/>
      <c r="BI22" s="8"/>
      <c r="BJ22" s="8"/>
      <c r="BK22" s="9"/>
      <c r="BL22" s="9"/>
      <c r="BM22" s="9"/>
      <c r="BN22" s="9"/>
      <c r="BO22" s="9"/>
    </row>
    <row r="23" spans="1:67" s="4" customFormat="1" ht="18.75" x14ac:dyDescent="0.25">
      <c r="A23" s="12" t="s">
        <v>15</v>
      </c>
      <c r="B23" s="9">
        <v>82.27</v>
      </c>
      <c r="C23" s="9">
        <v>3.9773166355028406</v>
      </c>
      <c r="D23" s="9">
        <v>82.6</v>
      </c>
      <c r="E23" s="9">
        <v>6.2598722031683662</v>
      </c>
      <c r="F23" s="9">
        <v>83.13</v>
      </c>
      <c r="G23" s="9">
        <v>5.8773576829501613</v>
      </c>
      <c r="H23" s="9"/>
      <c r="I23" s="9">
        <v>87.2</v>
      </c>
      <c r="J23" s="9">
        <v>89.3</v>
      </c>
      <c r="K23" s="9">
        <v>1.4849242404917458</v>
      </c>
      <c r="L23" s="9">
        <v>94.3</v>
      </c>
      <c r="M23" s="9"/>
      <c r="N23" s="9">
        <v>8.4</v>
      </c>
      <c r="O23" s="9">
        <v>2.2105806175452356</v>
      </c>
      <c r="P23" s="9"/>
      <c r="Q23" s="9">
        <v>9</v>
      </c>
      <c r="R23" s="9"/>
      <c r="S23" s="9">
        <v>93.133333333333326</v>
      </c>
      <c r="T23" s="9">
        <v>0.56862407030772999</v>
      </c>
      <c r="U23" s="9"/>
      <c r="V23" s="9">
        <v>94.65</v>
      </c>
      <c r="W23" s="9">
        <v>0.35355339059327379</v>
      </c>
      <c r="X23" s="9"/>
      <c r="Y23" s="9">
        <v>84.5</v>
      </c>
      <c r="Z23" s="9">
        <v>0.28284271247462306</v>
      </c>
      <c r="AA23" s="9">
        <v>88.7</v>
      </c>
      <c r="AB23" s="9">
        <v>4.8083261120685208</v>
      </c>
      <c r="AC23" s="9">
        <v>91.1</v>
      </c>
      <c r="AD23" s="9">
        <v>1.9798989873223309</v>
      </c>
      <c r="AE23" s="9"/>
      <c r="AF23" s="9">
        <v>91.85</v>
      </c>
      <c r="AG23" s="9">
        <v>5.3033008588991066</v>
      </c>
      <c r="AH23" s="9"/>
      <c r="AI23" s="9">
        <v>7.4</v>
      </c>
      <c r="AJ23" s="9">
        <v>0.98994949366116614</v>
      </c>
      <c r="AK23" s="9"/>
      <c r="AL23" s="9">
        <v>6.45</v>
      </c>
      <c r="AM23" s="9">
        <v>0.21213203435596412</v>
      </c>
      <c r="AN23" s="9"/>
      <c r="AO23" s="9">
        <v>94.54285714285713</v>
      </c>
      <c r="AP23" s="9">
        <v>1.1530497862294624</v>
      </c>
      <c r="AQ23" s="9"/>
      <c r="AR23" s="9">
        <v>95.287499999999994</v>
      </c>
      <c r="AS23" s="9">
        <v>1.1873590141871257</v>
      </c>
      <c r="AT23" s="9"/>
      <c r="AU23" s="9">
        <v>82.7</v>
      </c>
      <c r="AV23" s="9">
        <v>0.84852813742385902</v>
      </c>
      <c r="AW23" s="9">
        <v>87.8</v>
      </c>
      <c r="AX23" s="9">
        <v>6.0811183182043047</v>
      </c>
      <c r="AY23" s="9">
        <v>85.9</v>
      </c>
      <c r="AZ23" s="9">
        <v>1.2727922061357835</v>
      </c>
      <c r="BA23" s="9"/>
      <c r="BB23" s="9">
        <v>87.8</v>
      </c>
      <c r="BC23" s="9">
        <v>8.6267027304758823</v>
      </c>
      <c r="BD23" s="9"/>
      <c r="BE23" s="9">
        <v>5.4</v>
      </c>
      <c r="BF23" s="9">
        <v>0.5656854249492379</v>
      </c>
      <c r="BG23" s="9"/>
      <c r="BH23" s="9">
        <v>7.5</v>
      </c>
      <c r="BI23" s="8">
        <v>2.1213203435596424</v>
      </c>
      <c r="BJ23" s="8"/>
      <c r="BK23" s="9">
        <v>90.766666666666666</v>
      </c>
      <c r="BL23" s="9">
        <v>1.674315780649918</v>
      </c>
      <c r="BM23" s="9"/>
      <c r="BN23" s="9">
        <v>94.525000000000006</v>
      </c>
      <c r="BO23" s="9">
        <v>1.8714967272212923</v>
      </c>
    </row>
    <row r="24" spans="1:67" s="4" customFormat="1" ht="18.75" x14ac:dyDescent="0.25">
      <c r="A24" s="12" t="s">
        <v>16</v>
      </c>
      <c r="B24" s="9">
        <v>16.39</v>
      </c>
      <c r="C24" s="9">
        <v>4.2947365349648416</v>
      </c>
      <c r="D24" s="9">
        <v>16.07</v>
      </c>
      <c r="E24" s="9">
        <v>6.3047745255625012</v>
      </c>
      <c r="F24" s="9">
        <v>15.67</v>
      </c>
      <c r="G24" s="9">
        <v>6.3971347752984968</v>
      </c>
      <c r="H24" s="9"/>
      <c r="I24" s="9">
        <v>11</v>
      </c>
      <c r="J24" s="9">
        <v>8.1999999999999993</v>
      </c>
      <c r="K24" s="9">
        <v>0.9899494936611668</v>
      </c>
      <c r="L24" s="9">
        <v>4.9000000000000004</v>
      </c>
      <c r="M24" s="9"/>
      <c r="N24" s="9">
        <v>0.48</v>
      </c>
      <c r="O24" s="9">
        <v>0.52519837521962431</v>
      </c>
      <c r="P24" s="9"/>
      <c r="Q24" s="9">
        <v>0.3</v>
      </c>
      <c r="R24" s="9"/>
      <c r="S24" s="9">
        <v>4.6333333333333329</v>
      </c>
      <c r="T24" s="9">
        <v>0.20816659994661302</v>
      </c>
      <c r="U24" s="9"/>
      <c r="V24" s="9">
        <v>3.35</v>
      </c>
      <c r="W24" s="9">
        <v>0.35355339059327379</v>
      </c>
      <c r="X24" s="9"/>
      <c r="Y24" s="9">
        <v>14.2</v>
      </c>
      <c r="Z24" s="9">
        <v>0.28284271247461928</v>
      </c>
      <c r="AA24" s="9">
        <v>9.15</v>
      </c>
      <c r="AB24" s="9">
        <v>5.4447222151364141</v>
      </c>
      <c r="AC24" s="9">
        <v>6.95</v>
      </c>
      <c r="AD24" s="9">
        <v>1.6263455967290668</v>
      </c>
      <c r="AE24" s="9"/>
      <c r="AF24" s="9">
        <v>6.95</v>
      </c>
      <c r="AG24" s="9">
        <v>5.3033008588991075</v>
      </c>
      <c r="AH24" s="9"/>
      <c r="AI24" s="9">
        <v>0.7</v>
      </c>
      <c r="AJ24" s="9">
        <v>0.28284271247461934</v>
      </c>
      <c r="AK24" s="9"/>
      <c r="AL24" s="9">
        <v>0.2</v>
      </c>
      <c r="AM24" s="9">
        <v>0.14142135623730948</v>
      </c>
      <c r="AN24" s="9"/>
      <c r="AO24" s="9">
        <v>2.5857142857142859</v>
      </c>
      <c r="AP24" s="9">
        <v>0.81328259014229987</v>
      </c>
      <c r="AQ24" s="9"/>
      <c r="AR24" s="9">
        <v>2.5874999999999999</v>
      </c>
      <c r="AS24" s="9">
        <v>1.1217811092824026</v>
      </c>
      <c r="AT24" s="9"/>
      <c r="AU24" s="9">
        <v>13.45</v>
      </c>
      <c r="AV24" s="9">
        <v>3.7476659402886963</v>
      </c>
      <c r="AW24" s="9">
        <v>10.8</v>
      </c>
      <c r="AX24" s="9">
        <v>5.5154328932550669</v>
      </c>
      <c r="AY24" s="9">
        <v>11.4</v>
      </c>
      <c r="AZ24" s="9">
        <v>0.42426406871192823</v>
      </c>
      <c r="BA24" s="9"/>
      <c r="BB24" s="9">
        <v>11.35</v>
      </c>
      <c r="BC24" s="9">
        <v>8.8388347648318444</v>
      </c>
      <c r="BD24" s="9"/>
      <c r="BE24" s="9">
        <v>0.3</v>
      </c>
      <c r="BF24" s="9">
        <v>0.42426406871192851</v>
      </c>
      <c r="BG24" s="9"/>
      <c r="BH24" s="9">
        <v>1.85</v>
      </c>
      <c r="BI24" s="8">
        <v>1.4849242404917498</v>
      </c>
      <c r="BJ24" s="8"/>
      <c r="BK24" s="9">
        <v>3.5666666666666669</v>
      </c>
      <c r="BL24" s="9">
        <v>3.0859898466024367</v>
      </c>
      <c r="BM24" s="9"/>
      <c r="BN24" s="9">
        <v>3.4499999999999997</v>
      </c>
      <c r="BO24" s="9">
        <v>1.7785762095938795</v>
      </c>
    </row>
    <row r="25" spans="1:67" s="4" customFormat="1" ht="18.75" x14ac:dyDescent="0.25">
      <c r="A25" s="12" t="s">
        <v>17</v>
      </c>
      <c r="B25" s="9">
        <v>1.34</v>
      </c>
      <c r="C25" s="9">
        <v>0.48599431703516427</v>
      </c>
      <c r="D25" s="9">
        <v>1.34</v>
      </c>
      <c r="E25" s="9">
        <v>0.55185637130095277</v>
      </c>
      <c r="F25" s="9">
        <v>1.1299999999999999</v>
      </c>
      <c r="G25" s="9">
        <v>0.66583281184793919</v>
      </c>
      <c r="H25" s="9"/>
      <c r="I25" s="9">
        <v>1.8</v>
      </c>
      <c r="J25" s="9">
        <v>2.5499999999999998</v>
      </c>
      <c r="K25" s="9">
        <v>0.49497474683058429</v>
      </c>
      <c r="L25" s="9">
        <v>0.8</v>
      </c>
      <c r="M25" s="9"/>
      <c r="N25" s="9">
        <v>91.08</v>
      </c>
      <c r="O25" s="9">
        <v>1.6459546368799645</v>
      </c>
      <c r="P25" s="9"/>
      <c r="Q25" s="9">
        <v>90.7</v>
      </c>
      <c r="R25" s="9"/>
      <c r="S25" s="9">
        <v>2.2333333333333334</v>
      </c>
      <c r="T25" s="9">
        <v>0.75718777944003646</v>
      </c>
      <c r="U25" s="9"/>
      <c r="V25" s="9">
        <v>1.95</v>
      </c>
      <c r="W25" s="9">
        <v>7.0710678118654821E-2</v>
      </c>
      <c r="X25" s="9"/>
      <c r="Y25" s="9">
        <v>1.3</v>
      </c>
      <c r="Z25" s="9">
        <v>0.14142135623730948</v>
      </c>
      <c r="AA25" s="9">
        <v>2.2000000000000002</v>
      </c>
      <c r="AB25" s="9">
        <v>0.56568542494923668</v>
      </c>
      <c r="AC25" s="9">
        <v>1.95</v>
      </c>
      <c r="AD25" s="9">
        <v>0.35355339059327251</v>
      </c>
      <c r="AE25" s="9"/>
      <c r="AF25" s="9">
        <v>1.2</v>
      </c>
      <c r="AG25" s="9">
        <v>0</v>
      </c>
      <c r="AH25" s="9"/>
      <c r="AI25" s="9">
        <v>91.9</v>
      </c>
      <c r="AJ25" s="9">
        <v>1.131370849898482</v>
      </c>
      <c r="AK25" s="9"/>
      <c r="AL25" s="9">
        <v>93.3</v>
      </c>
      <c r="AM25" s="9">
        <v>0.42426406871192446</v>
      </c>
      <c r="AN25" s="9"/>
      <c r="AO25" s="9">
        <v>2.8571428571428572</v>
      </c>
      <c r="AP25" s="9">
        <v>1.3074875944053197</v>
      </c>
      <c r="AQ25" s="9"/>
      <c r="AR25" s="9">
        <v>2.15</v>
      </c>
      <c r="AS25" s="9">
        <v>0.35856858280031922</v>
      </c>
      <c r="AT25" s="9"/>
      <c r="AU25" s="9">
        <v>3.85</v>
      </c>
      <c r="AV25" s="9">
        <v>2.8991378028648449</v>
      </c>
      <c r="AW25" s="9">
        <v>1.45</v>
      </c>
      <c r="AX25" s="9">
        <v>0.49497474683058246</v>
      </c>
      <c r="AY25" s="9">
        <v>2.75</v>
      </c>
      <c r="AZ25" s="9">
        <v>0.91923881554251119</v>
      </c>
      <c r="BA25" s="9"/>
      <c r="BB25" s="9">
        <v>0.9</v>
      </c>
      <c r="BC25" s="9">
        <v>0.28284271247461912</v>
      </c>
      <c r="BD25" s="9"/>
      <c r="BE25" s="9">
        <v>94.35</v>
      </c>
      <c r="BF25" s="9">
        <v>0.21213203435596226</v>
      </c>
      <c r="BG25" s="9"/>
      <c r="BH25" s="9">
        <v>90.65</v>
      </c>
      <c r="BI25" s="8">
        <v>0.63639610306788674</v>
      </c>
      <c r="BJ25" s="8"/>
      <c r="BK25" s="9">
        <v>5.7</v>
      </c>
      <c r="BL25" s="9">
        <v>2.4637369989509823</v>
      </c>
      <c r="BM25" s="9"/>
      <c r="BN25" s="9">
        <v>2.0750000000000002</v>
      </c>
      <c r="BO25" s="9">
        <v>0.91423921012683118</v>
      </c>
    </row>
    <row r="26" spans="1:67" s="4" customFormat="1" ht="21" customHeight="1" x14ac:dyDescent="0.3">
      <c r="A26" s="18" t="s">
        <v>9</v>
      </c>
      <c r="B26" s="11">
        <f>B23+B24+B25</f>
        <v>100</v>
      </c>
      <c r="C26" s="11"/>
      <c r="D26" s="11">
        <f t="shared" ref="D26:AL26" si="21">D23+D24+D25</f>
        <v>100.00999999999999</v>
      </c>
      <c r="E26" s="11"/>
      <c r="F26" s="11">
        <f t="shared" si="21"/>
        <v>99.929999999999993</v>
      </c>
      <c r="G26" s="11"/>
      <c r="H26" s="11"/>
      <c r="I26" s="11">
        <f t="shared" si="21"/>
        <v>100</v>
      </c>
      <c r="J26" s="11">
        <f t="shared" si="21"/>
        <v>100.05</v>
      </c>
      <c r="K26" s="11"/>
      <c r="L26" s="11">
        <f t="shared" si="21"/>
        <v>100</v>
      </c>
      <c r="M26" s="11"/>
      <c r="N26" s="11">
        <f t="shared" si="21"/>
        <v>99.96</v>
      </c>
      <c r="O26" s="11"/>
      <c r="P26" s="11"/>
      <c r="Q26" s="11">
        <f t="shared" si="21"/>
        <v>100</v>
      </c>
      <c r="R26" s="11"/>
      <c r="S26" s="11">
        <f t="shared" si="21"/>
        <v>99.999999999999986</v>
      </c>
      <c r="T26" s="11"/>
      <c r="U26" s="11"/>
      <c r="V26" s="11">
        <f t="shared" si="21"/>
        <v>99.95</v>
      </c>
      <c r="W26" s="11"/>
      <c r="X26" s="11"/>
      <c r="Y26" s="11">
        <f t="shared" si="21"/>
        <v>100</v>
      </c>
      <c r="Z26" s="11"/>
      <c r="AA26" s="11">
        <f t="shared" si="21"/>
        <v>100.05000000000001</v>
      </c>
      <c r="AB26" s="11"/>
      <c r="AC26" s="11">
        <f t="shared" si="21"/>
        <v>100</v>
      </c>
      <c r="AD26" s="11"/>
      <c r="AE26" s="11"/>
      <c r="AF26" s="11">
        <f>AF23+AF24+AF25</f>
        <v>100</v>
      </c>
      <c r="AG26" s="11"/>
      <c r="AH26" s="11"/>
      <c r="AI26" s="11">
        <f>AI23+AI24+AI25</f>
        <v>100</v>
      </c>
      <c r="AJ26" s="11"/>
      <c r="AK26" s="11"/>
      <c r="AL26" s="11">
        <f t="shared" si="21"/>
        <v>99.95</v>
      </c>
      <c r="AM26" s="11"/>
      <c r="AN26" s="11"/>
      <c r="AO26" s="11">
        <f t="shared" ref="AO26" si="22">AO23+AO24+AO25</f>
        <v>99.98571428571428</v>
      </c>
      <c r="AP26" s="11"/>
      <c r="AQ26" s="11"/>
      <c r="AR26" s="11">
        <f t="shared" ref="AR26" si="23">AR23+AR24+AR25</f>
        <v>100.02500000000001</v>
      </c>
      <c r="AS26" s="11"/>
      <c r="AT26" s="11"/>
      <c r="AU26" s="11">
        <f>AU23+AU24+AU25</f>
        <v>100</v>
      </c>
      <c r="AV26" s="11"/>
      <c r="AW26" s="11">
        <f>AW23+AW24+AW25</f>
        <v>100.05</v>
      </c>
      <c r="AX26" s="11"/>
      <c r="AY26" s="11">
        <f>AY23+AY24+AY25</f>
        <v>100.05000000000001</v>
      </c>
      <c r="AZ26" s="11"/>
      <c r="BA26" s="11"/>
      <c r="BB26" s="4">
        <f>BB23+BB24+BB25</f>
        <v>100.05</v>
      </c>
      <c r="BE26" s="7">
        <f>BE23+BE24+BE25</f>
        <v>100.05</v>
      </c>
      <c r="BF26" s="7"/>
      <c r="BG26" s="7"/>
      <c r="BH26" s="7">
        <f>BH23+BH24+BH25</f>
        <v>100</v>
      </c>
      <c r="BI26" s="8"/>
      <c r="BJ26" s="8"/>
      <c r="BK26" s="11">
        <f t="shared" ref="BK26" si="24">BK23+BK24+BK25</f>
        <v>100.03333333333333</v>
      </c>
      <c r="BL26" s="11"/>
      <c r="BM26" s="11"/>
      <c r="BN26" s="11">
        <f t="shared" ref="BN26" si="25">BN23+BN24+BN25</f>
        <v>100.05000000000001</v>
      </c>
      <c r="BO26" s="11"/>
    </row>
    <row r="27" spans="1:67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</row>
    <row r="28" spans="1:67" ht="15.75" x14ac:dyDescent="0.25">
      <c r="A28" s="30" t="s">
        <v>44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</row>
    <row r="29" spans="1:67" ht="15.75" x14ac:dyDescent="0.25">
      <c r="A29" s="31" t="s">
        <v>34</v>
      </c>
      <c r="B29" s="31"/>
      <c r="C29" s="31"/>
      <c r="D29" s="31"/>
      <c r="E29" s="19"/>
      <c r="F29" s="19"/>
      <c r="G29" s="19"/>
      <c r="H29" s="19"/>
      <c r="I29" s="19"/>
      <c r="J29" s="19"/>
      <c r="K29" s="19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4"/>
      <c r="Z29" s="14"/>
      <c r="AA29" s="14"/>
      <c r="AB29" s="14"/>
      <c r="AC29" s="14"/>
      <c r="AD29" s="14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</row>
    <row r="30" spans="1:67" ht="15.75" x14ac:dyDescent="0.25">
      <c r="A30" s="31" t="s">
        <v>35</v>
      </c>
      <c r="B30" s="31"/>
      <c r="C30" s="31"/>
      <c r="D30" s="20"/>
      <c r="E30" s="19"/>
      <c r="F30" s="19"/>
      <c r="G30" s="19"/>
      <c r="H30" s="19"/>
      <c r="I30" s="19"/>
      <c r="J30" s="19"/>
      <c r="K30" s="19"/>
      <c r="L30" s="15"/>
      <c r="M30" s="15"/>
      <c r="N30" s="15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</row>
    <row r="31" spans="1:67" ht="15.75" x14ac:dyDescent="0.25">
      <c r="A31" s="23" t="s">
        <v>36</v>
      </c>
      <c r="B31" s="23"/>
      <c r="C31" s="23"/>
      <c r="D31" s="23"/>
      <c r="E31" s="19"/>
      <c r="F31" s="19"/>
      <c r="G31" s="19"/>
      <c r="H31" s="19"/>
      <c r="I31" s="19"/>
      <c r="J31" s="19"/>
      <c r="K31" s="19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4"/>
      <c r="Z31" s="14"/>
      <c r="AA31" s="14"/>
      <c r="AB31" s="14"/>
      <c r="AC31" s="14"/>
      <c r="AD31" s="14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</row>
    <row r="32" spans="1:67" ht="15.75" x14ac:dyDescent="0.25">
      <c r="A32" s="31" t="s">
        <v>37</v>
      </c>
      <c r="B32" s="31"/>
      <c r="C32" s="31"/>
      <c r="D32" s="31"/>
      <c r="E32" s="19"/>
      <c r="F32" s="19"/>
      <c r="G32" s="19"/>
      <c r="H32" s="19"/>
      <c r="I32" s="19"/>
      <c r="J32" s="19"/>
      <c r="K32" s="19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4"/>
      <c r="Z32" s="14"/>
      <c r="AA32" s="14"/>
      <c r="AB32" s="14"/>
      <c r="AC32" s="14"/>
      <c r="AD32" s="14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</row>
    <row r="33" spans="1:11" ht="15.75" x14ac:dyDescent="0.25">
      <c r="A33" s="30" t="s">
        <v>42</v>
      </c>
      <c r="B33" s="30"/>
      <c r="C33" s="30"/>
      <c r="D33" s="16"/>
      <c r="E33" s="16"/>
      <c r="F33" s="16"/>
      <c r="G33" s="16"/>
      <c r="H33" s="16"/>
      <c r="I33" s="16"/>
      <c r="J33" s="16"/>
      <c r="K33" s="21"/>
    </row>
    <row r="34" spans="1:11" ht="15.75" x14ac:dyDescent="0.25">
      <c r="A34" s="31" t="s">
        <v>43</v>
      </c>
      <c r="B34" s="31"/>
      <c r="C34" s="31"/>
      <c r="D34" s="22"/>
      <c r="E34" s="21"/>
      <c r="F34" s="21"/>
      <c r="G34" s="21"/>
      <c r="H34" s="21"/>
      <c r="I34" s="21"/>
      <c r="J34" s="21"/>
      <c r="K34" s="21"/>
    </row>
    <row r="35" spans="1:11" s="4" customFormat="1" ht="15.75" x14ac:dyDescent="0.25">
      <c r="A35" s="30" t="s">
        <v>45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1:11" ht="15.75" x14ac:dyDescent="0.25">
      <c r="A36" s="27" t="s">
        <v>46</v>
      </c>
    </row>
    <row r="37" spans="1:11" x14ac:dyDescent="0.25">
      <c r="A37" s="28" t="s">
        <v>47</v>
      </c>
    </row>
  </sheetData>
  <mergeCells count="27">
    <mergeCell ref="BN5:BO5"/>
    <mergeCell ref="AU4:BO4"/>
    <mergeCell ref="A29:D29"/>
    <mergeCell ref="A30:C30"/>
    <mergeCell ref="A32:D32"/>
    <mergeCell ref="BH5:BI5"/>
    <mergeCell ref="AL5:AM5"/>
    <mergeCell ref="AI5:AJ5"/>
    <mergeCell ref="A28:K28"/>
    <mergeCell ref="B4:W4"/>
    <mergeCell ref="S5:T5"/>
    <mergeCell ref="V5:W5"/>
    <mergeCell ref="AO5:AP5"/>
    <mergeCell ref="AR5:AS5"/>
    <mergeCell ref="Y4:AS4"/>
    <mergeCell ref="AF5:AG5"/>
    <mergeCell ref="A35:K35"/>
    <mergeCell ref="A33:C33"/>
    <mergeCell ref="A34:C34"/>
    <mergeCell ref="BK5:BL5"/>
    <mergeCell ref="Y5:AD5"/>
    <mergeCell ref="N5:O5"/>
    <mergeCell ref="B5:G5"/>
    <mergeCell ref="I5:L5"/>
    <mergeCell ref="AU5:AZ5"/>
    <mergeCell ref="BB5:BC5"/>
    <mergeCell ref="BE5:BF5"/>
  </mergeCells>
  <phoneticPr fontId="12" type="noConversion"/>
  <pageMargins left="0.7" right="0.7" top="0.75" bottom="0.75" header="0.3" footer="0.3"/>
  <pageSetup paperSize="9" orientation="portrait" horizontalDpi="0" verticalDpi="0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Granite and AF granites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2018-06-07T13:30:51Z</dcterms:modified>
</cp:coreProperties>
</file>