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<sst xmlns="http://schemas.openxmlformats.org/spreadsheetml/2006/main" count="73" uniqueCount="62">
  <si>
    <t>Sample</t>
    <phoneticPr fontId="2" type="noConversion"/>
  </si>
  <si>
    <t>B98</t>
  </si>
  <si>
    <t>B106</t>
  </si>
  <si>
    <t>B120</t>
  </si>
  <si>
    <t>B143</t>
  </si>
  <si>
    <t>B153</t>
  </si>
  <si>
    <t>B169</t>
  </si>
  <si>
    <t>B186</t>
  </si>
  <si>
    <t>B199</t>
  </si>
  <si>
    <t>B245</t>
  </si>
  <si>
    <t>B281</t>
  </si>
  <si>
    <t>B329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</si>
  <si>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</si>
  <si>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</si>
  <si>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</si>
  <si>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</si>
  <si>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</si>
  <si>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</si>
  <si>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</si>
  <si>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</si>
  <si>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</si>
  <si>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</si>
  <si>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</si>
  <si>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</si>
  <si>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</si>
  <si>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</si>
  <si>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ΣREE</t>
  </si>
  <si>
    <t>δEu</t>
    <phoneticPr fontId="2" type="noConversion"/>
  </si>
  <si>
    <t>Trace elements (ppm)</t>
    <phoneticPr fontId="2" type="noConversion"/>
  </si>
  <si>
    <t>Cs</t>
  </si>
  <si>
    <t>Rb</t>
  </si>
  <si>
    <t>Ba</t>
  </si>
  <si>
    <t>Th</t>
  </si>
  <si>
    <t>U</t>
  </si>
  <si>
    <t>Nb</t>
  </si>
  <si>
    <t xml:space="preserve">Ta </t>
  </si>
  <si>
    <t xml:space="preserve">La </t>
  </si>
  <si>
    <t xml:space="preserve">Ce </t>
  </si>
  <si>
    <t>Pb</t>
  </si>
  <si>
    <t>Sr</t>
  </si>
  <si>
    <t>Zr</t>
  </si>
  <si>
    <t>Hf</t>
  </si>
  <si>
    <t>Y</t>
  </si>
  <si>
    <t xml:space="preserve">Ho </t>
  </si>
  <si>
    <t xml:space="preserve">Tm </t>
  </si>
  <si>
    <t xml:space="preserve">Lu </t>
  </si>
  <si>
    <t xml:space="preserve">Cr </t>
  </si>
  <si>
    <t xml:space="preserve">Co </t>
  </si>
  <si>
    <t>Ni</t>
  </si>
  <si>
    <t xml:space="preserve">Cu </t>
  </si>
  <si>
    <t xml:space="preserve">Zn </t>
  </si>
  <si>
    <t xml:space="preserve">Ga </t>
  </si>
  <si>
    <t>Li</t>
  </si>
  <si>
    <t>V</t>
  </si>
  <si>
    <t>Sc</t>
  </si>
  <si>
    <r>
      <t>(La/Yb)</t>
    </r>
    <r>
      <rPr>
        <vertAlign val="subscript"/>
        <sz val="11"/>
        <color theme="1"/>
        <rFont val="Times New Roman"/>
        <family val="1"/>
      </rPr>
      <t>CN</t>
    </r>
    <phoneticPr fontId="2" type="noConversion"/>
  </si>
  <si>
    <r>
      <t>(Gd/Yb)</t>
    </r>
    <r>
      <rPr>
        <vertAlign val="subscript"/>
        <sz val="11"/>
        <color theme="1"/>
        <rFont val="Times New Roman"/>
        <family val="1"/>
      </rPr>
      <t>CN</t>
    </r>
    <phoneticPr fontId="2" type="noConversion"/>
  </si>
  <si>
    <r>
      <t>(La/Pr)</t>
    </r>
    <r>
      <rPr>
        <vertAlign val="subscript"/>
        <sz val="11"/>
        <color theme="1"/>
        <rFont val="Times New Roman"/>
        <family val="1"/>
      </rPr>
      <t>CN</t>
    </r>
    <phoneticPr fontId="2" type="noConversion"/>
  </si>
  <si>
    <r>
      <t>REE—rare earth elements; CN—chondrite normalized; δEu=2 x Eu</t>
    </r>
    <r>
      <rPr>
        <vertAlign val="subscript"/>
        <sz val="11"/>
        <color theme="1"/>
        <rFont val="Times New Roman"/>
        <family val="1"/>
      </rPr>
      <t>CN</t>
    </r>
    <r>
      <rPr>
        <sz val="11"/>
        <color theme="1"/>
        <rFont val="Times New Roman"/>
        <family val="1"/>
      </rPr>
      <t>/(Sm</t>
    </r>
    <r>
      <rPr>
        <vertAlign val="subscript"/>
        <sz val="11"/>
        <color theme="1"/>
        <rFont val="Times New Roman"/>
        <family val="1"/>
      </rPr>
      <t xml:space="preserve">CN </t>
    </r>
    <r>
      <rPr>
        <sz val="11"/>
        <color theme="1"/>
        <rFont val="Times New Roman"/>
        <family val="1"/>
      </rPr>
      <t>+ Gd</t>
    </r>
    <r>
      <rPr>
        <vertAlign val="subscript"/>
        <sz val="11"/>
        <color theme="1"/>
        <rFont val="Times New Roman"/>
        <family val="1"/>
      </rPr>
      <t>CN</t>
    </r>
    <r>
      <rPr>
        <sz val="11"/>
        <color theme="1"/>
        <rFont val="Times New Roman"/>
        <family val="1"/>
      </rPr>
      <t>)</t>
    </r>
    <phoneticPr fontId="2" type="noConversion"/>
  </si>
  <si>
    <r>
      <t>(La/Gd)</t>
    </r>
    <r>
      <rPr>
        <vertAlign val="subscript"/>
        <sz val="11"/>
        <color theme="1"/>
        <rFont val="Times New Roman"/>
        <family val="1"/>
      </rPr>
      <t>CN</t>
    </r>
    <phoneticPr fontId="2" type="noConversion"/>
  </si>
  <si>
    <t>REE (ppb)</t>
    <phoneticPr fontId="2" type="noConversion"/>
  </si>
  <si>
    <t>Table S3. Trace element concentrations of clinopyroxene from the Luobusa harzburgites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</si>
</sst>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_ "/>
  </numFmts>
  <fonts count="7" x14ac:knownFonts="1">
    <font>
      <sz val="11"/>
      <color theme="1"/>
      <name val="等线"/>
      <family val="2"/>
      <scheme val="minor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u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176" fontId="1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177" fontId="1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/>
    <xf numFmtId="2" fontId="1" fillId="2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/>
    <xf numFmtId="2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/>
    </xf>
    <xf numFmtId="0" fontId="1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Q8" sqref="Q8"/>
    </sheetView>
  </sheetViews>
  <sheetFormatPr defaultRowHeight="15" x14ac:dyDescent="0.25"/>
  <cols>
    <col min="1" max="16384" width="9" style="15"/>
  </cols>
  <sheetData>
    <row r="1" spans="1:12" x14ac:dyDescent="0.25">
      <c r="A1" s="15" t="s">
        <v>61</v>
      </c>
    </row>
    <row r="3" spans="1:12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ht="18" x14ac:dyDescent="0.25">
      <c r="A4" s="3" t="s">
        <v>60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5" t="s">
        <v>12</v>
      </c>
      <c r="B5" s="6">
        <v>1.3686998981639867E-3</v>
      </c>
      <c r="C5" s="6">
        <v>6.4263203800336366E-3</v>
      </c>
      <c r="D5" s="6">
        <v>1.0165413533884969E-2</v>
      </c>
      <c r="E5" s="6">
        <v>1.1165212540290582E-2</v>
      </c>
      <c r="F5" s="6">
        <v>4.1917034850305707E-2</v>
      </c>
      <c r="G5" s="6">
        <v>9.2431797620443276E-3</v>
      </c>
      <c r="H5" s="6">
        <v>8.4352988797822496E-3</v>
      </c>
      <c r="I5" s="6">
        <v>1.6430069476914035E-3</v>
      </c>
      <c r="J5" s="6">
        <v>1.5649671752437217E-2</v>
      </c>
      <c r="K5" s="6">
        <v>9.3771513274972379E-3</v>
      </c>
      <c r="L5" s="6">
        <v>4.1616967118814872E-3</v>
      </c>
    </row>
    <row r="6" spans="1:12" x14ac:dyDescent="0.25">
      <c r="A6" s="5" t="s">
        <v>13</v>
      </c>
      <c r="B6" s="6">
        <v>3.0521599273712193E-3</v>
      </c>
      <c r="C6" s="6">
        <v>1.3789454061356263E-3</v>
      </c>
      <c r="D6" s="6">
        <v>5.5591895735876088E-3</v>
      </c>
      <c r="E6" s="6">
        <v>2.5335400799410757E-2</v>
      </c>
      <c r="F6" s="6">
        <v>1.9466895386812611E-2</v>
      </c>
      <c r="G6" s="6">
        <v>4.3833137413282928E-3</v>
      </c>
      <c r="H6" s="6">
        <v>8.3300967322098955E-3</v>
      </c>
      <c r="I6" s="6">
        <v>5.3765557233147422E-3</v>
      </c>
      <c r="J6" s="6">
        <v>3.5046822745843212E-2</v>
      </c>
      <c r="K6" s="6">
        <v>9.1484489834995335E-3</v>
      </c>
      <c r="L6" s="6">
        <v>2.8313812017761119E-3</v>
      </c>
    </row>
    <row r="7" spans="1:12" x14ac:dyDescent="0.25">
      <c r="A7" s="5" t="s">
        <v>14</v>
      </c>
      <c r="B7" s="6">
        <v>2.4939341595854182E-2</v>
      </c>
      <c r="C7" s="6">
        <v>2.2017215033423884E-3</v>
      </c>
      <c r="D7" s="6">
        <v>3.1545533288670415E-2</v>
      </c>
      <c r="E7" s="6">
        <v>7.1582956159188346E-2</v>
      </c>
      <c r="F7" s="6">
        <v>2.7416029289101761E-2</v>
      </c>
      <c r="G7" s="6">
        <v>1.1123278428581055E-2</v>
      </c>
      <c r="H7" s="6">
        <v>1.8131910064318326E-2</v>
      </c>
      <c r="I7" s="6">
        <v>3.7934634800542363E-2</v>
      </c>
      <c r="J7" s="6">
        <v>0.1176065679449086</v>
      </c>
      <c r="K7" s="6">
        <v>6.586212895326371E-2</v>
      </c>
      <c r="L7" s="6">
        <v>4.7147098038191629E-2</v>
      </c>
    </row>
    <row r="8" spans="1:12" x14ac:dyDescent="0.25">
      <c r="A8" s="5" t="s">
        <v>15</v>
      </c>
      <c r="B8" s="6">
        <v>7.8433436513790075E-2</v>
      </c>
      <c r="C8" s="6">
        <v>5.007955123109762E-2</v>
      </c>
      <c r="D8" s="6">
        <v>0.15051117268923708</v>
      </c>
      <c r="E8" s="6">
        <v>0.14813013008012332</v>
      </c>
      <c r="F8" s="6">
        <v>0.14873182912904911</v>
      </c>
      <c r="G8" s="6">
        <v>0.10672211510740828</v>
      </c>
      <c r="H8" s="6">
        <v>0.11021584146413145</v>
      </c>
      <c r="I8" s="6">
        <v>0.18097160383836206</v>
      </c>
      <c r="J8" s="6">
        <v>0.31930239745149758</v>
      </c>
      <c r="K8" s="6">
        <v>0.32984362329679173</v>
      </c>
      <c r="L8" s="6">
        <v>0.19375267807451776</v>
      </c>
    </row>
    <row r="9" spans="1:12" x14ac:dyDescent="0.25">
      <c r="A9" s="5" t="s">
        <v>16</v>
      </c>
      <c r="B9" s="6">
        <v>0.79606804710348789</v>
      </c>
      <c r="C9" s="6">
        <v>0.4184685487851893</v>
      </c>
      <c r="D9" s="6">
        <v>1.0368433433644513</v>
      </c>
      <c r="E9" s="6">
        <v>0.68510526460669297</v>
      </c>
      <c r="F9" s="6">
        <v>1.2809450631945987</v>
      </c>
      <c r="G9" s="6">
        <v>0.83786957376895543</v>
      </c>
      <c r="H9" s="6">
        <v>0.57418566986906694</v>
      </c>
      <c r="I9" s="6">
        <v>0.86759289689718755</v>
      </c>
      <c r="J9" s="6">
        <v>0.80719928265256691</v>
      </c>
      <c r="K9" s="6">
        <v>1.5544329448919438</v>
      </c>
      <c r="L9" s="6">
        <v>1.4238739057566128</v>
      </c>
    </row>
    <row r="10" spans="1:12" x14ac:dyDescent="0.25">
      <c r="A10" s="5" t="s">
        <v>17</v>
      </c>
      <c r="B10" s="6">
        <v>0.89526222218195883</v>
      </c>
      <c r="C10" s="6">
        <v>0.47461856987338819</v>
      </c>
      <c r="D10" s="6">
        <v>1.1802887955045784</v>
      </c>
      <c r="E10" s="6">
        <v>0.72317462637197671</v>
      </c>
      <c r="F10" s="6">
        <v>1.5948388321284996</v>
      </c>
      <c r="G10" s="6">
        <v>1.2388738908884687</v>
      </c>
      <c r="H10" s="6">
        <v>0.93931285501742479</v>
      </c>
      <c r="I10" s="6">
        <v>1.0393457490406952</v>
      </c>
      <c r="J10" s="6">
        <v>1.0121276852219894</v>
      </c>
      <c r="K10" s="6">
        <v>2.1316345108489552</v>
      </c>
      <c r="L10" s="6">
        <v>1.6813695446719661</v>
      </c>
    </row>
    <row r="11" spans="1:12" x14ac:dyDescent="0.25">
      <c r="A11" s="5" t="s">
        <v>18</v>
      </c>
      <c r="B11" s="6">
        <v>1.7433714776422076</v>
      </c>
      <c r="C11" s="6">
        <v>1.3386786835629327</v>
      </c>
      <c r="D11" s="6">
        <v>2.3120783504540707</v>
      </c>
      <c r="E11" s="6">
        <v>1.3038400462871205</v>
      </c>
      <c r="F11" s="6">
        <v>2.5308983057456778</v>
      </c>
      <c r="G11" s="6">
        <v>2.0300590723956153</v>
      </c>
      <c r="H11" s="6">
        <v>1.5779852506726535</v>
      </c>
      <c r="I11" s="6">
        <v>1.5633370263314741</v>
      </c>
      <c r="J11" s="6">
        <v>1.7331982267702926</v>
      </c>
      <c r="K11" s="6">
        <v>3.4177242472031142</v>
      </c>
      <c r="L11" s="6">
        <v>2.8936069256304346</v>
      </c>
    </row>
    <row r="12" spans="1:12" x14ac:dyDescent="0.25">
      <c r="A12" s="5" t="s">
        <v>19</v>
      </c>
      <c r="B12" s="6">
        <v>2.4005633451289703</v>
      </c>
      <c r="C12" s="6">
        <v>1.6855144855870106</v>
      </c>
      <c r="D12" s="6">
        <v>2.9114948455416161</v>
      </c>
      <c r="E12" s="6">
        <v>1.5273768729750836</v>
      </c>
      <c r="F12" s="6">
        <v>3.6109101380887183</v>
      </c>
      <c r="G12" s="6">
        <v>2.7900737572440812</v>
      </c>
      <c r="H12" s="6">
        <v>2.3843689856565913</v>
      </c>
      <c r="I12" s="6">
        <v>2.9907043039692631</v>
      </c>
      <c r="J12" s="6">
        <v>2.1252694316346741</v>
      </c>
      <c r="K12" s="6">
        <v>4.2021211710341229</v>
      </c>
      <c r="L12" s="6">
        <v>4.0295583536841972</v>
      </c>
    </row>
    <row r="13" spans="1:12" x14ac:dyDescent="0.25">
      <c r="A13" s="5" t="s">
        <v>20</v>
      </c>
      <c r="B13" s="6">
        <v>3.1760431468697652</v>
      </c>
      <c r="C13" s="6">
        <v>2.2416395669617488</v>
      </c>
      <c r="D13" s="6">
        <v>4.0316116826235096</v>
      </c>
      <c r="E13" s="6">
        <v>2.2089365088823993</v>
      </c>
      <c r="F13" s="6">
        <v>4.4979339643868945</v>
      </c>
      <c r="G13" s="6">
        <v>3.8073552316170618</v>
      </c>
      <c r="H13" s="6">
        <v>3.0912131112501227</v>
      </c>
      <c r="I13" s="6">
        <v>4.1325632963150012</v>
      </c>
      <c r="J13" s="6">
        <v>3.0546716985282303</v>
      </c>
      <c r="K13" s="6">
        <v>5.4115533421590269</v>
      </c>
      <c r="L13" s="6">
        <v>5.0569730614149542</v>
      </c>
    </row>
    <row r="14" spans="1:12" x14ac:dyDescent="0.25">
      <c r="A14" s="5" t="s">
        <v>21</v>
      </c>
      <c r="B14" s="6">
        <v>3.5386580566945938</v>
      </c>
      <c r="C14" s="6">
        <v>2.594295667541799</v>
      </c>
      <c r="D14" s="6">
        <v>4.6194968813097104</v>
      </c>
      <c r="E14" s="6">
        <v>2.5068557929983242</v>
      </c>
      <c r="F14" s="6">
        <v>5.102222022863236</v>
      </c>
      <c r="G14" s="6">
        <v>4.0520509609192699</v>
      </c>
      <c r="H14" s="6">
        <v>3.2670003719991141</v>
      </c>
      <c r="I14" s="6">
        <v>4.6646672385227363</v>
      </c>
      <c r="J14" s="6">
        <v>2.9983897664646904</v>
      </c>
      <c r="K14" s="6">
        <v>5.7999990823152192</v>
      </c>
      <c r="L14" s="6">
        <v>4.8293573007126582</v>
      </c>
    </row>
    <row r="15" spans="1:12" x14ac:dyDescent="0.25">
      <c r="A15" s="5" t="s">
        <v>22</v>
      </c>
      <c r="B15" s="6">
        <v>3.8530332250813806</v>
      </c>
      <c r="C15" s="6">
        <v>3.1139298973043639</v>
      </c>
      <c r="D15" s="6">
        <v>4.8328127912743009</v>
      </c>
      <c r="E15" s="6">
        <v>3.3592487661277639</v>
      </c>
      <c r="F15" s="6">
        <v>5.3088729607394782</v>
      </c>
      <c r="G15" s="6">
        <v>4.4540331957789849</v>
      </c>
      <c r="H15" s="6">
        <v>3.9041746221876679</v>
      </c>
      <c r="I15" s="6">
        <v>4.9626486163935626</v>
      </c>
      <c r="J15" s="6">
        <v>3.7370058106511208</v>
      </c>
      <c r="K15" s="6">
        <v>6.1462546106974489</v>
      </c>
      <c r="L15" s="6">
        <v>4.7079174763394853</v>
      </c>
    </row>
    <row r="16" spans="1:12" x14ac:dyDescent="0.25">
      <c r="A16" s="5" t="s">
        <v>23</v>
      </c>
      <c r="B16" s="6">
        <v>3.7493376227537221</v>
      </c>
      <c r="C16" s="6">
        <v>3.3158827193879628</v>
      </c>
      <c r="D16" s="6">
        <v>4.7275284141272937</v>
      </c>
      <c r="E16" s="6">
        <v>3.3212705105502889</v>
      </c>
      <c r="F16" s="6">
        <v>5.5896693856233188</v>
      </c>
      <c r="G16" s="6">
        <v>4.206888815575919</v>
      </c>
      <c r="H16" s="6">
        <v>4.0928173199833191</v>
      </c>
      <c r="I16" s="6">
        <v>5.5855749228866056</v>
      </c>
      <c r="J16" s="6">
        <v>4.0153880837658606</v>
      </c>
      <c r="K16" s="6">
        <v>5.6345761405347501</v>
      </c>
      <c r="L16" s="6">
        <v>4.2950979250131534</v>
      </c>
    </row>
    <row r="17" spans="1:12" x14ac:dyDescent="0.25">
      <c r="A17" s="5" t="s">
        <v>24</v>
      </c>
      <c r="B17" s="6">
        <v>3.9428405155082511</v>
      </c>
      <c r="C17" s="6">
        <v>3.4772230871230256</v>
      </c>
      <c r="D17" s="6">
        <v>5.0344324211631779</v>
      </c>
      <c r="E17" s="6">
        <v>3.7137680115788179</v>
      </c>
      <c r="F17" s="6">
        <v>5.3702803539444641</v>
      </c>
      <c r="G17" s="6">
        <v>4.3047652128458154</v>
      </c>
      <c r="H17" s="6">
        <v>4.0147262063131262</v>
      </c>
      <c r="I17" s="6">
        <v>5.5264744102354273</v>
      </c>
      <c r="J17" s="6">
        <v>4.0228867451977353</v>
      </c>
      <c r="K17" s="6">
        <v>6.2737368762593588</v>
      </c>
      <c r="L17" s="6">
        <v>4.1903840798152423</v>
      </c>
    </row>
    <row r="18" spans="1:12" x14ac:dyDescent="0.25">
      <c r="A18" s="5" t="s">
        <v>25</v>
      </c>
      <c r="B18" s="6">
        <v>3.4026276250081877</v>
      </c>
      <c r="C18" s="6">
        <v>2.9339201467039269</v>
      </c>
      <c r="D18" s="6">
        <v>4.5191004856061969</v>
      </c>
      <c r="E18" s="6">
        <v>3.565721000708002</v>
      </c>
      <c r="F18" s="6">
        <v>4.8046379310795979</v>
      </c>
      <c r="G18" s="6">
        <v>3.853759396174719</v>
      </c>
      <c r="H18" s="6">
        <v>3.5924989509054877</v>
      </c>
      <c r="I18" s="6">
        <v>4.7339226700514061</v>
      </c>
      <c r="J18" s="6">
        <v>3.3716681372276391</v>
      </c>
      <c r="K18" s="6">
        <v>5.2927555737745466</v>
      </c>
      <c r="L18" s="6">
        <v>3.7885816229039646</v>
      </c>
    </row>
    <row r="19" spans="1:12" x14ac:dyDescent="0.25">
      <c r="A19" s="5" t="s">
        <v>26</v>
      </c>
      <c r="B19" s="6">
        <f>SUM(B5:B18)</f>
        <v>27.605598921907703</v>
      </c>
      <c r="C19" s="6">
        <f>SUM(C5:C18)</f>
        <v>21.654257911351955</v>
      </c>
      <c r="D19" s="6">
        <f>SUM(D5:D18)</f>
        <v>35.403469320054285</v>
      </c>
      <c r="E19" s="6">
        <f>SUM(E5:E18)</f>
        <v>23.171511100665484</v>
      </c>
      <c r="F19" s="6">
        <f t="shared" ref="F19:L19" si="0">SUM(F5:F18)</f>
        <v>39.928740746449755</v>
      </c>
      <c r="G19" s="6">
        <f>SUM(G5:G18)</f>
        <v>31.707200994248254</v>
      </c>
      <c r="H19" s="6">
        <f t="shared" si="0"/>
        <v>27.583396490995014</v>
      </c>
      <c r="I19" s="6">
        <f t="shared" si="0"/>
        <v>36.292756931953264</v>
      </c>
      <c r="J19" s="6">
        <f t="shared" si="0"/>
        <v>27.365410328009485</v>
      </c>
      <c r="K19" s="6">
        <f>SUM(K5:K18)</f>
        <v>46.279019852279532</v>
      </c>
      <c r="L19" s="6">
        <f t="shared" si="0"/>
        <v>37.144613049969031</v>
      </c>
    </row>
    <row r="20" spans="1:12" ht="16.5" x14ac:dyDescent="0.3">
      <c r="A20" s="5" t="s">
        <v>55</v>
      </c>
      <c r="B20" s="6">
        <f>B5/B17</f>
        <v>3.4713549604162844E-4</v>
      </c>
      <c r="C20" s="6">
        <f t="shared" ref="C20:L20" si="1">C5/C17</f>
        <v>1.8481185184326572E-3</v>
      </c>
      <c r="D20" s="6">
        <f t="shared" si="1"/>
        <v>2.0191776715787766E-3</v>
      </c>
      <c r="E20" s="6">
        <f t="shared" si="1"/>
        <v>3.0064378026520735E-3</v>
      </c>
      <c r="F20" s="6">
        <f t="shared" si="1"/>
        <v>7.8053718032649261E-3</v>
      </c>
      <c r="G20" s="6">
        <f t="shared" si="1"/>
        <v>2.1471971884696123E-3</v>
      </c>
      <c r="H20" s="6">
        <f t="shared" si="1"/>
        <v>2.1010894507619989E-3</v>
      </c>
      <c r="I20" s="6">
        <f t="shared" si="1"/>
        <v>2.9729748583444746E-4</v>
      </c>
      <c r="J20" s="6">
        <f t="shared" si="1"/>
        <v>3.8901596648523089E-3</v>
      </c>
      <c r="K20" s="6">
        <f t="shared" si="1"/>
        <v>1.4946676139673E-3</v>
      </c>
      <c r="L20" s="6">
        <f t="shared" si="1"/>
        <v>9.9315400035239259E-4</v>
      </c>
    </row>
    <row r="21" spans="1:12" ht="16.5" x14ac:dyDescent="0.3">
      <c r="A21" s="5" t="s">
        <v>59</v>
      </c>
      <c r="B21" s="6">
        <f>B5/B11</f>
        <v>7.8508792630648124E-4</v>
      </c>
      <c r="C21" s="6">
        <f t="shared" ref="C21:L21" si="2">C5/C11</f>
        <v>4.800495039578725E-3</v>
      </c>
      <c r="D21" s="6">
        <f t="shared" si="2"/>
        <v>4.3966561651721603E-3</v>
      </c>
      <c r="E21" s="6">
        <f t="shared" si="2"/>
        <v>8.5633299668047436E-3</v>
      </c>
      <c r="F21" s="6">
        <f t="shared" si="2"/>
        <v>1.6562117393316481E-2</v>
      </c>
      <c r="G21" s="6">
        <f t="shared" si="2"/>
        <v>4.5531580276315367E-3</v>
      </c>
      <c r="H21" s="6">
        <f t="shared" si="2"/>
        <v>5.3456132598112081E-3</v>
      </c>
      <c r="I21" s="6">
        <f t="shared" si="2"/>
        <v>1.0509614497821258E-3</v>
      </c>
      <c r="J21" s="6">
        <f t="shared" si="2"/>
        <v>9.0293605836416126E-3</v>
      </c>
      <c r="K21" s="6">
        <f t="shared" si="2"/>
        <v>2.7436828278849606E-3</v>
      </c>
      <c r="L21" s="6">
        <f t="shared" si="2"/>
        <v>1.4382384404111046E-3</v>
      </c>
    </row>
    <row r="22" spans="1:12" ht="16.5" x14ac:dyDescent="0.3">
      <c r="A22" s="5" t="s">
        <v>56</v>
      </c>
      <c r="B22" s="6">
        <f>B11/B17</f>
        <v>0.44216129736545495</v>
      </c>
      <c r="C22" s="6">
        <f t="shared" ref="C22:L22" si="3">C11/C17</f>
        <v>0.38498498658897512</v>
      </c>
      <c r="D22" s="6">
        <f t="shared" si="3"/>
        <v>0.45925303133175788</v>
      </c>
      <c r="E22" s="6">
        <f t="shared" si="3"/>
        <v>0.35108279306138584</v>
      </c>
      <c r="F22" s="6">
        <f t="shared" si="3"/>
        <v>0.47127861842198537</v>
      </c>
      <c r="G22" s="6">
        <f t="shared" si="3"/>
        <v>0.47158415663129138</v>
      </c>
      <c r="H22" s="6">
        <f t="shared" si="3"/>
        <v>0.39304928146564111</v>
      </c>
      <c r="I22" s="6">
        <f t="shared" si="3"/>
        <v>0.28288143765509194</v>
      </c>
      <c r="J22" s="6">
        <f t="shared" si="3"/>
        <v>0.43083445708216211</v>
      </c>
      <c r="K22" s="6">
        <f t="shared" si="3"/>
        <v>0.54476690919828497</v>
      </c>
      <c r="L22" s="6">
        <f t="shared" si="3"/>
        <v>0.69053501314323829</v>
      </c>
    </row>
    <row r="23" spans="1:12" ht="16.5" x14ac:dyDescent="0.3">
      <c r="A23" s="5" t="s">
        <v>57</v>
      </c>
      <c r="B23" s="6">
        <f>B5/B7</f>
        <v>5.4881156060331358E-2</v>
      </c>
      <c r="C23" s="6">
        <f t="shared" ref="C23:L23" si="4">C5/C7</f>
        <v>2.918770775630783</v>
      </c>
      <c r="D23" s="6">
        <f t="shared" si="4"/>
        <v>0.32224573415393426</v>
      </c>
      <c r="E23" s="6">
        <f t="shared" si="4"/>
        <v>0.15597585150662183</v>
      </c>
      <c r="F23" s="6">
        <f t="shared" si="4"/>
        <v>1.5289243532785504</v>
      </c>
      <c r="G23" s="6">
        <f t="shared" si="4"/>
        <v>0.83097621096080365</v>
      </c>
      <c r="H23" s="6">
        <f t="shared" si="4"/>
        <v>0.4652184380939558</v>
      </c>
      <c r="I23" s="6">
        <f t="shared" si="4"/>
        <v>4.331152669137895E-2</v>
      </c>
      <c r="J23" s="6">
        <f t="shared" si="4"/>
        <v>0.1330680082405612</v>
      </c>
      <c r="K23" s="6">
        <f t="shared" si="4"/>
        <v>0.14237546639513185</v>
      </c>
      <c r="L23" s="6">
        <f t="shared" si="4"/>
        <v>8.8270474431115437E-2</v>
      </c>
    </row>
    <row r="24" spans="1:12" x14ac:dyDescent="0.25">
      <c r="A24" s="5" t="s">
        <v>27</v>
      </c>
      <c r="B24" s="6">
        <f>2*B10/(B9+B11)</f>
        <v>0.70508646766976046</v>
      </c>
      <c r="C24" s="6">
        <f t="shared" ref="C24:L24" si="5">2*C10/(C9+C11)</f>
        <v>0.54021491328207361</v>
      </c>
      <c r="D24" s="6">
        <f t="shared" si="5"/>
        <v>0.7048769146696795</v>
      </c>
      <c r="E24" s="6">
        <f t="shared" si="5"/>
        <v>0.72719407860137564</v>
      </c>
      <c r="F24" s="6">
        <f t="shared" si="5"/>
        <v>0.83678088408542239</v>
      </c>
      <c r="G24" s="6">
        <f t="shared" si="5"/>
        <v>0.86395028868328283</v>
      </c>
      <c r="H24" s="6">
        <f t="shared" si="5"/>
        <v>0.87289800828736352</v>
      </c>
      <c r="I24" s="6">
        <f t="shared" si="5"/>
        <v>0.85510136603220455</v>
      </c>
      <c r="J24" s="6">
        <f t="shared" si="5"/>
        <v>0.79682623012170228</v>
      </c>
      <c r="K24" s="6">
        <f t="shared" si="5"/>
        <v>0.8574284474505014</v>
      </c>
      <c r="L24" s="6">
        <f t="shared" si="5"/>
        <v>0.77886601485237117</v>
      </c>
    </row>
    <row r="25" spans="1:12" x14ac:dyDescent="0.25">
      <c r="A25" s="3" t="s">
        <v>28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7" t="s">
        <v>29</v>
      </c>
      <c r="B26" s="6">
        <v>3.9171339287142034E-3</v>
      </c>
      <c r="C26" s="6">
        <v>2.9710349055232874E-3</v>
      </c>
      <c r="D26" s="6">
        <v>6.0039214644948678E-2</v>
      </c>
      <c r="E26" s="6">
        <v>3.7417029679357137E-2</v>
      </c>
      <c r="F26" s="6">
        <v>1.5898606417626863E-2</v>
      </c>
      <c r="G26" s="6">
        <v>5.3211401260203749E-3</v>
      </c>
      <c r="H26" s="6">
        <v>1.5226457616638231E-2</v>
      </c>
      <c r="I26" s="6">
        <v>2.4502800799551749E-2</v>
      </c>
      <c r="J26" s="6">
        <v>3.7926381338052404E-3</v>
      </c>
      <c r="K26" s="6">
        <v>4.9319382730688231E-3</v>
      </c>
      <c r="L26" s="8">
        <v>0.14839194767077638</v>
      </c>
    </row>
    <row r="27" spans="1:12" x14ac:dyDescent="0.25">
      <c r="A27" s="7" t="s">
        <v>30</v>
      </c>
      <c r="B27" s="6">
        <v>1.7394792602492104E-2</v>
      </c>
      <c r="C27" s="6">
        <v>7.2961966946618675E-2</v>
      </c>
      <c r="D27" s="6">
        <v>4.0340996743832826E-2</v>
      </c>
      <c r="E27" s="6">
        <v>4.0340996743832826E-2</v>
      </c>
      <c r="F27" s="6">
        <v>2.0925109306168699E-2</v>
      </c>
      <c r="G27" s="6">
        <v>2.1157993166256224E-2</v>
      </c>
      <c r="H27" s="6">
        <v>2.4715056528466905E-2</v>
      </c>
      <c r="I27" s="6">
        <v>2.8031452749039242E-2</v>
      </c>
      <c r="J27" s="6">
        <v>7.8794307148967648E-3</v>
      </c>
      <c r="K27" s="6">
        <v>1.013209944873038E-2</v>
      </c>
      <c r="L27" s="8">
        <v>4.4128786229377499E-2</v>
      </c>
    </row>
    <row r="28" spans="1:12" x14ac:dyDescent="0.25">
      <c r="A28" s="7" t="s">
        <v>31</v>
      </c>
      <c r="B28" s="6">
        <v>1.939340965425608E-2</v>
      </c>
      <c r="C28" s="6">
        <v>0.13888518668175834</v>
      </c>
      <c r="D28" s="6">
        <v>4.8768665673161134E-2</v>
      </c>
      <c r="E28" s="6">
        <v>3.9290418528782761E-2</v>
      </c>
      <c r="F28" s="6">
        <v>5.4429475216334136E-2</v>
      </c>
      <c r="G28" s="6">
        <v>1.1313603917416135E-2</v>
      </c>
      <c r="H28" s="6">
        <v>2.8019172918570798E-2</v>
      </c>
      <c r="I28" s="6">
        <v>9.2627876315040068E-3</v>
      </c>
      <c r="J28" s="6">
        <v>1.7058699930074573E-2</v>
      </c>
      <c r="K28" s="6">
        <v>3.5949851123133897E-2</v>
      </c>
      <c r="L28" s="8">
        <v>2.3956373830046607E-2</v>
      </c>
    </row>
    <row r="29" spans="1:12" x14ac:dyDescent="0.25">
      <c r="A29" s="7" t="s">
        <v>32</v>
      </c>
      <c r="B29" s="6">
        <v>5.1062489721783626E-4</v>
      </c>
      <c r="C29" s="6">
        <v>1.2303068035619882E-3</v>
      </c>
      <c r="D29" s="6">
        <v>6.6665278057446065E-4</v>
      </c>
      <c r="E29" s="6">
        <v>1.2071132529953843E-3</v>
      </c>
      <c r="F29" s="6">
        <v>9.6116913821829553E-4</v>
      </c>
      <c r="G29" s="6">
        <v>1.7297119213356507E-3</v>
      </c>
      <c r="H29" s="6">
        <v>1.7484855186420609E-3</v>
      </c>
      <c r="I29" s="6">
        <v>3.1443283480588227E-3</v>
      </c>
      <c r="J29" s="6">
        <v>2.5154228255809949E-3</v>
      </c>
      <c r="K29" s="6">
        <v>1.9728252598232472E-3</v>
      </c>
      <c r="L29" s="8">
        <v>2.5825137253540575E-3</v>
      </c>
    </row>
    <row r="30" spans="1:12" x14ac:dyDescent="0.25">
      <c r="A30" s="7" t="s">
        <v>33</v>
      </c>
      <c r="B30" s="6">
        <v>1.1688727197994204E-3</v>
      </c>
      <c r="C30" s="6">
        <v>2.5928147871923796E-3</v>
      </c>
      <c r="D30" s="6">
        <v>1.0287916947801536E-3</v>
      </c>
      <c r="E30" s="6">
        <v>3.3779911752519626E-3</v>
      </c>
      <c r="F30" s="6">
        <v>7.610659851070555E-4</v>
      </c>
      <c r="G30" s="6">
        <v>2.2649857856241679E-3</v>
      </c>
      <c r="H30" s="6">
        <v>2.9056585003937692E-3</v>
      </c>
      <c r="I30" s="6">
        <v>2.3119258506057098E-3</v>
      </c>
      <c r="J30" s="6">
        <v>1.5915784719020087E-3</v>
      </c>
      <c r="K30" s="6">
        <v>1.0602424490792673E-3</v>
      </c>
      <c r="L30" s="8">
        <v>1.630818141753294E-3</v>
      </c>
    </row>
    <row r="31" spans="1:12" x14ac:dyDescent="0.25">
      <c r="A31" s="7" t="s">
        <v>34</v>
      </c>
      <c r="B31" s="6">
        <v>1.2773794512460648E-2</v>
      </c>
      <c r="C31" s="6">
        <v>1.0872819783700994E-2</v>
      </c>
      <c r="D31" s="6">
        <v>4.6177807519524544E-3</v>
      </c>
      <c r="E31" s="6">
        <v>9.571086679697317E-3</v>
      </c>
      <c r="F31" s="6">
        <v>5.1037083153377284E-3</v>
      </c>
      <c r="G31" s="6">
        <v>9.109285557608756E-3</v>
      </c>
      <c r="H31" s="6">
        <v>3.5634957224842233E-3</v>
      </c>
      <c r="I31" s="6">
        <v>9.2769499674591107E-3</v>
      </c>
      <c r="J31" s="6">
        <v>8.7244589924837645E-3</v>
      </c>
      <c r="K31" s="6">
        <v>1.0619145614670859E-2</v>
      </c>
      <c r="L31" s="8">
        <v>1.0559217285317089E-2</v>
      </c>
    </row>
    <row r="32" spans="1:12" x14ac:dyDescent="0.25">
      <c r="A32" s="9" t="s">
        <v>35</v>
      </c>
      <c r="B32" s="6">
        <v>1.4370359913910221E-3</v>
      </c>
      <c r="C32" s="6">
        <v>1.214299494389764E-3</v>
      </c>
      <c r="D32" s="6">
        <v>7.6770150329857282E-4</v>
      </c>
      <c r="E32" s="6">
        <v>1.4977450786524259E-3</v>
      </c>
      <c r="F32" s="6">
        <v>1.8731667384419681E-3</v>
      </c>
      <c r="G32" s="6">
        <v>1.3812931645508565E-3</v>
      </c>
      <c r="H32" s="6">
        <v>2.9483541552391494E-4</v>
      </c>
      <c r="I32" s="6">
        <v>1.8502420084411633E-3</v>
      </c>
      <c r="J32" s="6">
        <v>2.7875975897267611E-3</v>
      </c>
      <c r="K32" s="6">
        <v>1.1052952610662672E-3</v>
      </c>
      <c r="L32" s="8">
        <v>2.0757017005183531E-3</v>
      </c>
    </row>
    <row r="33" spans="1:12" x14ac:dyDescent="0.25">
      <c r="A33" s="9" t="s">
        <v>36</v>
      </c>
      <c r="B33" s="6">
        <v>1.5230379300679719E-3</v>
      </c>
      <c r="C33" s="6">
        <v>3.2438187586486484E-4</v>
      </c>
      <c r="D33" s="6">
        <v>2.1906336036045053E-3</v>
      </c>
      <c r="E33" s="6">
        <v>9.9343372595224518E-3</v>
      </c>
      <c r="F33" s="6">
        <v>2.6461553720488681E-3</v>
      </c>
      <c r="G33" s="6">
        <v>1.9991658345083932E-3</v>
      </c>
      <c r="H33" s="6">
        <v>3.8939264660286263E-4</v>
      </c>
      <c r="I33" s="6">
        <v>3.7089722053276204E-3</v>
      </c>
      <c r="J33" s="6">
        <v>9.8632212071591251E-4</v>
      </c>
      <c r="K33" s="6">
        <v>2.2223848646168451E-3</v>
      </c>
      <c r="L33" s="8">
        <v>2.4092030075307377E-3</v>
      </c>
    </row>
    <row r="34" spans="1:12" x14ac:dyDescent="0.25">
      <c r="A34" s="9" t="s">
        <v>37</v>
      </c>
      <c r="B34" s="6">
        <v>8.4529353396113887E-4</v>
      </c>
      <c r="C34" s="6">
        <v>1.8709740354785572E-3</v>
      </c>
      <c r="D34" s="6">
        <v>2.6869713234342436E-3</v>
      </c>
      <c r="E34" s="6">
        <v>1.1933206872116131E-2</v>
      </c>
      <c r="F34" s="6">
        <v>1.5530600690038794E-2</v>
      </c>
      <c r="G34" s="6">
        <v>5.1063492968446656E-3</v>
      </c>
      <c r="H34" s="6">
        <v>3.2958286583919371E-3</v>
      </c>
      <c r="I34" s="6">
        <v>2.1483702343201887E-2</v>
      </c>
      <c r="J34" s="6">
        <v>1.7356366766887565E-3</v>
      </c>
      <c r="K34" s="6">
        <v>5.6079992268852144E-3</v>
      </c>
      <c r="L34" s="8">
        <v>3.4077832086092043E-3</v>
      </c>
    </row>
    <row r="35" spans="1:12" x14ac:dyDescent="0.25">
      <c r="A35" s="9" t="s">
        <v>38</v>
      </c>
      <c r="B35" s="6">
        <v>2.7928847706774271E-2</v>
      </c>
      <c r="C35" s="6">
        <v>4.6470067853002853E-2</v>
      </c>
      <c r="D35" s="6">
        <v>0.13185097819962391</v>
      </c>
      <c r="E35" s="6">
        <v>7.5269601048410961E-2</v>
      </c>
      <c r="F35" s="6">
        <v>0.38064137553551342</v>
      </c>
      <c r="G35" s="6">
        <v>3.1422839263540045E-2</v>
      </c>
      <c r="H35" s="6">
        <v>1.7418105384341645E-2</v>
      </c>
      <c r="I35" s="6">
        <v>5.7816175726266208E-3</v>
      </c>
      <c r="J35" s="6">
        <v>1.4364291699602136E-2</v>
      </c>
      <c r="K35" s="6">
        <v>1.4080524062283502E-2</v>
      </c>
      <c r="L35" s="6">
        <v>2.0176560734959464E-2</v>
      </c>
    </row>
    <row r="36" spans="1:12" x14ac:dyDescent="0.25">
      <c r="A36" s="7" t="s">
        <v>14</v>
      </c>
      <c r="B36" s="6">
        <v>2.0431975551017363E-4</v>
      </c>
      <c r="C36" s="6">
        <v>2.3143709000952679E-3</v>
      </c>
      <c r="D36" s="6">
        <v>1.0322402381723219E-3</v>
      </c>
      <c r="E36" s="6">
        <v>2.5442075180286436E-3</v>
      </c>
      <c r="F36" s="6">
        <v>6.6428983315726785E-3</v>
      </c>
      <c r="G36" s="6">
        <v>1.6826412539687405E-3</v>
      </c>
      <c r="H36" s="6">
        <v>3.5203341094903317E-3</v>
      </c>
      <c r="I36" s="6">
        <v>1.0913889505287518E-2</v>
      </c>
      <c r="J36" s="6">
        <v>4.3752506979441831E-3</v>
      </c>
      <c r="K36" s="6">
        <v>6.1120055668628711E-3</v>
      </c>
      <c r="L36" s="6">
        <v>2.9274254891886145E-3</v>
      </c>
    </row>
    <row r="37" spans="1:12" x14ac:dyDescent="0.25">
      <c r="A37" s="9" t="s">
        <v>39</v>
      </c>
      <c r="B37" s="6">
        <v>9.0287721917094763E-2</v>
      </c>
      <c r="C37" s="6">
        <v>0.10705908798432273</v>
      </c>
      <c r="D37" s="6">
        <v>0.35757010167326631</v>
      </c>
      <c r="E37" s="6">
        <v>0.4425340849172068</v>
      </c>
      <c r="F37" s="6">
        <v>0.81433502334477481</v>
      </c>
      <c r="G37" s="6">
        <v>0.15187416505968246</v>
      </c>
      <c r="H37" s="6">
        <v>0.12012113856799393</v>
      </c>
      <c r="I37" s="6">
        <v>0.94441271933139392</v>
      </c>
      <c r="J37" s="6">
        <v>0.13062281665127176</v>
      </c>
      <c r="K37" s="6">
        <v>0.14194512320035613</v>
      </c>
      <c r="L37" s="6">
        <v>0.10851675369507992</v>
      </c>
    </row>
    <row r="38" spans="1:12" x14ac:dyDescent="0.25">
      <c r="A38" s="9" t="s">
        <v>15</v>
      </c>
      <c r="B38" s="6">
        <v>2.2886354912611612E-2</v>
      </c>
      <c r="C38" s="6">
        <v>3.5844080486802064E-2</v>
      </c>
      <c r="D38" s="6">
        <v>4.877200660408558E-2</v>
      </c>
      <c r="E38" s="6">
        <v>6.7970445911975444E-2</v>
      </c>
      <c r="F38" s="6">
        <v>6.7695469446616363E-2</v>
      </c>
      <c r="G38" s="6">
        <v>5.0368639549108071E-2</v>
      </c>
      <c r="H38" s="6">
        <v>8.2704022954131456E-2</v>
      </c>
      <c r="I38" s="6">
        <v>0.1459211956353344</v>
      </c>
      <c r="J38" s="6">
        <v>8.8544973880054612E-2</v>
      </c>
      <c r="K38" s="6">
        <v>0.15073853584663383</v>
      </c>
      <c r="L38" s="6">
        <v>6.8783605918981347E-2</v>
      </c>
    </row>
    <row r="39" spans="1:12" x14ac:dyDescent="0.25">
      <c r="A39" s="9" t="s">
        <v>40</v>
      </c>
      <c r="B39" s="6">
        <v>3.4501951083428663E-2</v>
      </c>
      <c r="C39" s="6">
        <v>5.7430914880649511E-2</v>
      </c>
      <c r="D39" s="6">
        <v>9.3170122001061825E-2</v>
      </c>
      <c r="E39" s="6">
        <v>0.1101855207917181</v>
      </c>
      <c r="F39" s="6">
        <v>0.35509768813530518</v>
      </c>
      <c r="G39" s="6">
        <v>0.15373352659466619</v>
      </c>
      <c r="H39" s="6">
        <v>0.11533447139721696</v>
      </c>
      <c r="I39" s="6">
        <v>0.3375761862387881</v>
      </c>
      <c r="J39" s="6">
        <v>0.29917317913103852</v>
      </c>
      <c r="K39" s="6">
        <v>0.21395080461153065</v>
      </c>
      <c r="L39" s="6">
        <v>0.15743384517387307</v>
      </c>
    </row>
    <row r="40" spans="1:12" x14ac:dyDescent="0.25">
      <c r="A40" s="9" t="s">
        <v>41</v>
      </c>
      <c r="B40" s="6">
        <v>1.6119572272229793E-2</v>
      </c>
      <c r="C40" s="6">
        <v>3.1120475005667957E-2</v>
      </c>
      <c r="D40" s="6">
        <v>4.9585106405452981E-2</v>
      </c>
      <c r="E40" s="6">
        <v>7.3545072377291423E-2</v>
      </c>
      <c r="F40" s="6">
        <v>3.0778467600657153E-2</v>
      </c>
      <c r="G40" s="6">
        <v>3.5902148710742939E-2</v>
      </c>
      <c r="H40" s="6">
        <v>4.4876057947734985E-2</v>
      </c>
      <c r="I40" s="6">
        <v>3.6149686836614438E-2</v>
      </c>
      <c r="J40" s="6">
        <v>6.3944432628352116E-2</v>
      </c>
      <c r="K40" s="6">
        <v>6.7570295076193318E-2</v>
      </c>
      <c r="L40" s="6">
        <v>5.6605710514173832E-2</v>
      </c>
    </row>
    <row r="41" spans="1:12" x14ac:dyDescent="0.25">
      <c r="A41" s="9" t="s">
        <v>16</v>
      </c>
      <c r="B41" s="6">
        <v>6.1933345220208012E-2</v>
      </c>
      <c r="C41" s="6">
        <v>0.11781807097131622</v>
      </c>
      <c r="D41" s="6">
        <v>0.1240046969178054</v>
      </c>
      <c r="E41" s="6">
        <v>0.18957986935280058</v>
      </c>
      <c r="F41" s="6">
        <v>0.10139557916179057</v>
      </c>
      <c r="G41" s="6">
        <v>8.4979479140621914E-2</v>
      </c>
      <c r="H41" s="6">
        <v>0.12840374874078375</v>
      </c>
      <c r="I41" s="6">
        <v>0.1194654938325799</v>
      </c>
      <c r="J41" s="6">
        <v>0.21073333805197869</v>
      </c>
      <c r="K41" s="6">
        <v>0.2300560758440077</v>
      </c>
      <c r="L41" s="6">
        <v>0.15345281481793879</v>
      </c>
    </row>
    <row r="42" spans="1:12" x14ac:dyDescent="0.25">
      <c r="A42" s="9" t="s">
        <v>17</v>
      </c>
      <c r="B42" s="6">
        <v>2.6721025483871754E-2</v>
      </c>
      <c r="C42" s="6">
        <v>5.0403263108844278E-2</v>
      </c>
      <c r="D42" s="6">
        <v>6.9748600057020785E-2</v>
      </c>
      <c r="E42" s="6">
        <v>8.9789426248834528E-2</v>
      </c>
      <c r="F42" s="6">
        <v>4.0714731464742283E-2</v>
      </c>
      <c r="G42" s="6">
        <v>5.2883313737481015E-2</v>
      </c>
      <c r="H42" s="6">
        <v>5.8515165670991146E-2</v>
      </c>
      <c r="I42" s="6">
        <v>5.6982788677998004E-2</v>
      </c>
      <c r="J42" s="6">
        <v>9.4661105365031681E-2</v>
      </c>
      <c r="K42" s="6">
        <v>0.12001102296079616</v>
      </c>
      <c r="L42" s="6">
        <v>6.6450259186907765E-2</v>
      </c>
    </row>
    <row r="43" spans="1:12" x14ac:dyDescent="0.25">
      <c r="A43" s="9" t="s">
        <v>18</v>
      </c>
      <c r="B43" s="6">
        <v>0.26639705802902358</v>
      </c>
      <c r="C43" s="6">
        <v>0.34693092405079928</v>
      </c>
      <c r="D43" s="6">
        <v>0.40398175540672743</v>
      </c>
      <c r="E43" s="6">
        <v>0.50364876284338989</v>
      </c>
      <c r="F43" s="6">
        <v>0.25946416921113696</v>
      </c>
      <c r="G43" s="6">
        <v>0.31401906488385806</v>
      </c>
      <c r="H43" s="6">
        <v>0.31110406823996334</v>
      </c>
      <c r="I43" s="6">
        <v>0.34490644712728818</v>
      </c>
      <c r="J43" s="6">
        <v>0.5758277782004565</v>
      </c>
      <c r="K43" s="6">
        <v>0.68012712519341978</v>
      </c>
      <c r="L43" s="6">
        <v>0.46010359174036003</v>
      </c>
    </row>
    <row r="44" spans="1:12" x14ac:dyDescent="0.25">
      <c r="A44" s="9" t="s">
        <v>19</v>
      </c>
      <c r="B44" s="6">
        <v>6.0847072929691083E-2</v>
      </c>
      <c r="C44" s="6">
        <v>8.6660336759155826E-2</v>
      </c>
      <c r="D44" s="6">
        <v>0.10072166263651135</v>
      </c>
      <c r="E44" s="6">
        <v>0.13035385598500274</v>
      </c>
      <c r="F44" s="6">
        <v>5.5138305114400522E-2</v>
      </c>
      <c r="G44" s="6">
        <v>8.6075720382202944E-2</v>
      </c>
      <c r="H44" s="6">
        <v>0.1079644253732904</v>
      </c>
      <c r="I44" s="6">
        <v>7.6722226482011741E-2</v>
      </c>
      <c r="J44" s="6">
        <v>0.14546705656799952</v>
      </c>
      <c r="K44" s="6">
        <v>0.15169657427433186</v>
      </c>
      <c r="L44" s="6">
        <v>0.10510496392405234</v>
      </c>
    </row>
    <row r="45" spans="1:12" x14ac:dyDescent="0.25">
      <c r="A45" s="9" t="s">
        <v>20</v>
      </c>
      <c r="B45" s="6">
        <v>0.55144333347259022</v>
      </c>
      <c r="C45" s="6">
        <v>0.78130661412996227</v>
      </c>
      <c r="D45" s="6">
        <v>0.93660938697779716</v>
      </c>
      <c r="E45" s="6">
        <v>1.1064917552391762</v>
      </c>
      <c r="F45" s="6">
        <v>0.54339838118507022</v>
      </c>
      <c r="G45" s="6">
        <v>0.76043842536753015</v>
      </c>
      <c r="H45" s="6">
        <v>1.0166105708934903</v>
      </c>
      <c r="I45" s="6">
        <v>0.75144923783794459</v>
      </c>
      <c r="J45" s="6">
        <v>1.2440153731080787</v>
      </c>
      <c r="K45" s="6">
        <v>1.3312421221711206</v>
      </c>
      <c r="L45" s="6">
        <v>0.99177647392538337</v>
      </c>
    </row>
    <row r="46" spans="1:12" x14ac:dyDescent="0.25">
      <c r="A46" s="9" t="s">
        <v>42</v>
      </c>
      <c r="B46" s="6">
        <v>3.827952987662778</v>
      </c>
      <c r="C46" s="6">
        <v>4.9636453945946117</v>
      </c>
      <c r="D46" s="6">
        <v>5.6383189042287416</v>
      </c>
      <c r="E46" s="6">
        <v>7.087924807417564</v>
      </c>
      <c r="F46" s="6">
        <v>3.6921248564841678</v>
      </c>
      <c r="G46" s="6">
        <v>4.5483134105276735</v>
      </c>
      <c r="H46" s="6">
        <v>6.1696001749243337</v>
      </c>
      <c r="I46" s="6">
        <v>4.6303805281574357</v>
      </c>
      <c r="J46" s="6">
        <v>6.9415920371206532</v>
      </c>
      <c r="K46" s="6">
        <v>7.672951711520489</v>
      </c>
      <c r="L46" s="6">
        <v>6.0997860713604899</v>
      </c>
    </row>
    <row r="47" spans="1:12" x14ac:dyDescent="0.25">
      <c r="A47" s="9" t="s">
        <v>43</v>
      </c>
      <c r="B47" s="10">
        <v>0.14164854344778224</v>
      </c>
      <c r="C47" s="10">
        <v>0.19321072989552485</v>
      </c>
      <c r="D47" s="10">
        <v>0.22124198246619217</v>
      </c>
      <c r="E47" s="10">
        <v>0.27858132244833267</v>
      </c>
      <c r="F47" s="10">
        <v>0.13687432629770852</v>
      </c>
      <c r="G47" s="10">
        <v>0.17837822031115164</v>
      </c>
      <c r="H47" s="10">
        <v>0.25469083122334141</v>
      </c>
      <c r="I47" s="10">
        <v>0.1637120812489721</v>
      </c>
      <c r="J47" s="10">
        <v>0.26368290861891114</v>
      </c>
      <c r="K47" s="10">
        <v>0.31667994989441095</v>
      </c>
      <c r="L47" s="10">
        <v>0.25222452971951015</v>
      </c>
    </row>
    <row r="48" spans="1:12" x14ac:dyDescent="0.25">
      <c r="A48" s="9" t="s">
        <v>22</v>
      </c>
      <c r="B48" s="10">
        <v>0.49822878356869821</v>
      </c>
      <c r="C48" s="10">
        <v>0.61648531601302092</v>
      </c>
      <c r="D48" s="10">
        <v>0.7126453113246376</v>
      </c>
      <c r="E48" s="10">
        <v>0.8494196737183165</v>
      </c>
      <c r="F48" s="10">
        <v>0.53747980258044226</v>
      </c>
      <c r="G48" s="10">
        <v>0.62466793955002686</v>
      </c>
      <c r="H48" s="10">
        <v>0.79402377862297013</v>
      </c>
      <c r="I48" s="10">
        <v>0.59792092970417932</v>
      </c>
      <c r="J48" s="10">
        <v>0.75326679621431758</v>
      </c>
      <c r="K48" s="10">
        <v>0.98340073771159175</v>
      </c>
      <c r="L48" s="10">
        <v>0.77325004660388819</v>
      </c>
    </row>
    <row r="49" spans="1:12" x14ac:dyDescent="0.25">
      <c r="A49" s="9" t="s">
        <v>44</v>
      </c>
      <c r="B49" s="10">
        <v>8.1902303168882681E-2</v>
      </c>
      <c r="C49" s="10">
        <v>9.260863928201693E-2</v>
      </c>
      <c r="D49" s="10">
        <v>0.10391015374472519</v>
      </c>
      <c r="E49" s="10">
        <v>0.13806483382489598</v>
      </c>
      <c r="F49" s="10">
        <v>8.2035381610592137E-2</v>
      </c>
      <c r="G49" s="10">
        <v>0.10109258780358797</v>
      </c>
      <c r="H49" s="10">
        <v>0.13796370059529917</v>
      </c>
      <c r="I49" s="10">
        <v>9.9180085669016746E-2</v>
      </c>
      <c r="J49" s="10">
        <v>0.10608891874782488</v>
      </c>
      <c r="K49" s="10">
        <v>0.13917403067120832</v>
      </c>
      <c r="L49" s="10">
        <v>0.11676995182894416</v>
      </c>
    </row>
    <row r="50" spans="1:12" x14ac:dyDescent="0.25">
      <c r="A50" s="9" t="s">
        <v>24</v>
      </c>
      <c r="B50" s="10">
        <v>0.55983291702680715</v>
      </c>
      <c r="C50" s="10">
        <v>0.63479732299682845</v>
      </c>
      <c r="D50" s="10">
        <v>0.69306719926817628</v>
      </c>
      <c r="E50" s="10">
        <v>0.86461513698505865</v>
      </c>
      <c r="F50" s="10">
        <v>0.59791664986418969</v>
      </c>
      <c r="G50" s="10">
        <v>0.64637091921641332</v>
      </c>
      <c r="H50" s="10">
        <v>0.88976238004790376</v>
      </c>
      <c r="I50" s="10">
        <v>0.64768476597683533</v>
      </c>
      <c r="J50" s="10">
        <v>0.67465183685025398</v>
      </c>
      <c r="K50" s="10">
        <v>1.0100716370777567</v>
      </c>
      <c r="L50" s="10">
        <v>0.81054361980727163</v>
      </c>
    </row>
    <row r="51" spans="1:12" x14ac:dyDescent="0.25">
      <c r="A51" s="9" t="s">
        <v>45</v>
      </c>
      <c r="B51" s="10">
        <v>7.2174435608916607E-2</v>
      </c>
      <c r="C51" s="10">
        <v>8.3704639575201426E-2</v>
      </c>
      <c r="D51" s="10">
        <v>9.4802481145898093E-2</v>
      </c>
      <c r="E51" s="10">
        <v>0.1181940931045581</v>
      </c>
      <c r="F51" s="10">
        <v>8.7716736617416857E-2</v>
      </c>
      <c r="G51" s="10">
        <v>8.8375474192274997E-2</v>
      </c>
      <c r="H51" s="10">
        <v>0.11645449768326462</v>
      </c>
      <c r="I51" s="10">
        <v>8.2943036175799928E-2</v>
      </c>
      <c r="J51" s="10">
        <v>9.3199107923437538E-2</v>
      </c>
      <c r="K51" s="10">
        <v>0.13020178711485386</v>
      </c>
      <c r="L51" s="10">
        <v>0.11116987194591245</v>
      </c>
    </row>
    <row r="52" spans="1:12" x14ac:dyDescent="0.25">
      <c r="A52" s="9" t="s">
        <v>46</v>
      </c>
      <c r="B52" s="11">
        <v>6763.5094959614717</v>
      </c>
      <c r="C52" s="11">
        <v>6111.1113603341782</v>
      </c>
      <c r="D52" s="11">
        <v>7086.0145816863869</v>
      </c>
      <c r="E52" s="11">
        <v>7086.0145816863869</v>
      </c>
      <c r="F52" s="11">
        <v>5294.8957431846484</v>
      </c>
      <c r="G52" s="11">
        <v>6256.9460883364754</v>
      </c>
      <c r="H52" s="11">
        <v>6868.646170631514</v>
      </c>
      <c r="I52" s="11">
        <v>6650.5909149077143</v>
      </c>
      <c r="J52" s="11">
        <v>6921.9362305033146</v>
      </c>
      <c r="K52" s="11">
        <v>6313.1726276931649</v>
      </c>
      <c r="L52" s="11">
        <v>5948.5409081692369</v>
      </c>
    </row>
    <row r="53" spans="1:12" x14ac:dyDescent="0.25">
      <c r="A53" s="5" t="s">
        <v>47</v>
      </c>
      <c r="B53" s="10">
        <v>20.042063470224385</v>
      </c>
      <c r="C53" s="10">
        <v>20.240721598904862</v>
      </c>
      <c r="D53" s="10">
        <v>19.810253503240848</v>
      </c>
      <c r="E53" s="10">
        <v>19.810253503240848</v>
      </c>
      <c r="F53" s="10">
        <v>23.962695064246841</v>
      </c>
      <c r="G53" s="10">
        <v>20.867012716449356</v>
      </c>
      <c r="H53" s="10">
        <v>19.965781882493367</v>
      </c>
      <c r="I53" s="10">
        <v>20.261765371840369</v>
      </c>
      <c r="J53" s="10">
        <v>20.290190961778965</v>
      </c>
      <c r="K53" s="10">
        <v>19.835187345535154</v>
      </c>
      <c r="L53" s="10">
        <v>22.77732184373837</v>
      </c>
    </row>
    <row r="54" spans="1:12" x14ac:dyDescent="0.25">
      <c r="A54" s="5" t="s">
        <v>48</v>
      </c>
      <c r="B54" s="11">
        <v>360.46314587833359</v>
      </c>
      <c r="C54" s="11">
        <v>360.97538056365482</v>
      </c>
      <c r="D54" s="11">
        <v>353.95620808981045</v>
      </c>
      <c r="E54" s="11">
        <v>353.95620808981045</v>
      </c>
      <c r="F54" s="11">
        <v>525.50770602235559</v>
      </c>
      <c r="G54" s="11">
        <v>357.70085844867486</v>
      </c>
      <c r="H54" s="11">
        <v>347.03108796384709</v>
      </c>
      <c r="I54" s="11">
        <v>347.56081140178128</v>
      </c>
      <c r="J54" s="11">
        <v>357.2888621143702</v>
      </c>
      <c r="K54" s="11">
        <v>355.35916518033861</v>
      </c>
      <c r="L54" s="11">
        <v>380.68618922296935</v>
      </c>
    </row>
    <row r="55" spans="1:12" x14ac:dyDescent="0.25">
      <c r="A55" s="5" t="s">
        <v>49</v>
      </c>
      <c r="B55" s="10">
        <v>1.1212447694554315</v>
      </c>
      <c r="C55" s="10">
        <v>2.598902761604891</v>
      </c>
      <c r="D55" s="10">
        <v>1.3679077257309566</v>
      </c>
      <c r="E55" s="10">
        <v>1.3679077257309566</v>
      </c>
      <c r="F55" s="10">
        <v>1.9263345017418956</v>
      </c>
      <c r="G55" s="10">
        <v>0.68293905875745697</v>
      </c>
      <c r="H55" s="10">
        <v>0.58426269414839471</v>
      </c>
      <c r="I55" s="10">
        <v>0.76453560829997547</v>
      </c>
      <c r="J55" s="10">
        <v>0.89099106922457294</v>
      </c>
      <c r="K55" s="10">
        <v>0.74042307266850482</v>
      </c>
      <c r="L55" s="10">
        <v>1.2206055716653665</v>
      </c>
    </row>
    <row r="56" spans="1:12" x14ac:dyDescent="0.25">
      <c r="A56" s="5" t="s">
        <v>50</v>
      </c>
      <c r="B56" s="10">
        <v>7.7782610830071617</v>
      </c>
      <c r="C56" s="10">
        <v>10.409590448917365</v>
      </c>
      <c r="D56" s="10">
        <v>10.885643159488602</v>
      </c>
      <c r="E56" s="10">
        <v>10.885643159488602</v>
      </c>
      <c r="F56" s="10">
        <v>15.878145830302939</v>
      </c>
      <c r="G56" s="10">
        <v>10.872505036891161</v>
      </c>
      <c r="H56" s="10">
        <v>9.5712973276959676</v>
      </c>
      <c r="I56" s="10">
        <v>8.2629090262280478</v>
      </c>
      <c r="J56" s="10">
        <v>9.1640060809516353</v>
      </c>
      <c r="K56" s="10">
        <v>7.7585922308431554</v>
      </c>
      <c r="L56" s="10">
        <v>11.814939939659554</v>
      </c>
    </row>
    <row r="57" spans="1:12" x14ac:dyDescent="0.25">
      <c r="A57" s="5" t="s">
        <v>51</v>
      </c>
      <c r="B57" s="10">
        <v>2.1189273033241238</v>
      </c>
      <c r="C57" s="10">
        <v>2.2434545088246152</v>
      </c>
      <c r="D57" s="10">
        <v>2.6831628782991466</v>
      </c>
      <c r="E57" s="10">
        <v>2.6831628782991466</v>
      </c>
      <c r="F57" s="10">
        <v>2.0030500486078937</v>
      </c>
      <c r="G57" s="10">
        <v>1.9947735907878399</v>
      </c>
      <c r="H57" s="10">
        <v>2.5177038513713703</v>
      </c>
      <c r="I57" s="10">
        <v>2.4669903117529004</v>
      </c>
      <c r="J57" s="10">
        <v>2.399123454357166</v>
      </c>
      <c r="K57" s="10">
        <v>2.6398492923687424</v>
      </c>
      <c r="L57" s="10">
        <v>2.444795706156436</v>
      </c>
    </row>
    <row r="58" spans="1:12" x14ac:dyDescent="0.25">
      <c r="A58" s="5" t="s">
        <v>52</v>
      </c>
      <c r="B58" s="10">
        <v>11.940191926714743</v>
      </c>
      <c r="C58" s="10">
        <v>8.6546700305466135</v>
      </c>
      <c r="D58" s="10">
        <v>11.364047360000969</v>
      </c>
      <c r="E58" s="10">
        <v>13.76590933940456</v>
      </c>
      <c r="F58" s="10">
        <v>17.071963020322894</v>
      </c>
      <c r="G58" s="10">
        <v>10.504013646451204</v>
      </c>
      <c r="H58" s="10">
        <v>10.748442847914285</v>
      </c>
      <c r="I58" s="10">
        <v>9.7071010998590044</v>
      </c>
      <c r="J58" s="10">
        <v>9.413555648689675</v>
      </c>
      <c r="K58" s="10">
        <v>11.874914941685857</v>
      </c>
      <c r="L58" s="10">
        <v>12.431792300730621</v>
      </c>
    </row>
    <row r="59" spans="1:12" x14ac:dyDescent="0.25">
      <c r="A59" s="5" t="s">
        <v>35</v>
      </c>
      <c r="B59" s="10">
        <v>1.214299494389764E-3</v>
      </c>
      <c r="C59" s="10">
        <v>1.4370359913910221E-3</v>
      </c>
      <c r="D59" s="10">
        <v>2.0757017005183531E-3</v>
      </c>
      <c r="E59" s="10">
        <v>1.8731667384419681E-3</v>
      </c>
      <c r="F59" s="10">
        <v>1.4977450786524259E-3</v>
      </c>
      <c r="G59" s="10">
        <v>7.6770150329857282E-4</v>
      </c>
      <c r="H59" s="10">
        <v>1.3812931645508565E-3</v>
      </c>
      <c r="I59" s="10">
        <v>2.9483541552391494E-4</v>
      </c>
      <c r="J59" s="10">
        <v>1.8502420084411633E-3</v>
      </c>
      <c r="K59" s="10">
        <v>1.1052952610662672E-3</v>
      </c>
      <c r="L59" s="10">
        <v>2.7875975897267611E-3</v>
      </c>
    </row>
    <row r="60" spans="1:12" x14ac:dyDescent="0.25">
      <c r="A60" s="5" t="s">
        <v>53</v>
      </c>
      <c r="B60" s="11">
        <v>250.73265201414546</v>
      </c>
      <c r="C60" s="11">
        <v>231.52832774312139</v>
      </c>
      <c r="D60" s="11">
        <v>224.61708824670146</v>
      </c>
      <c r="E60" s="11">
        <v>200.70755244532288</v>
      </c>
      <c r="F60" s="11">
        <v>236.21675970930383</v>
      </c>
      <c r="G60" s="11">
        <v>220.51856848470965</v>
      </c>
      <c r="H60" s="11">
        <v>208.84733972711527</v>
      </c>
      <c r="I60" s="11">
        <v>231.96638885654238</v>
      </c>
      <c r="J60" s="11">
        <v>224.63996385120208</v>
      </c>
      <c r="K60" s="11">
        <v>241.86626869399655</v>
      </c>
      <c r="L60" s="11">
        <v>222.93130940638639</v>
      </c>
    </row>
    <row r="61" spans="1:12" x14ac:dyDescent="0.25">
      <c r="A61" s="5" t="s">
        <v>45</v>
      </c>
      <c r="B61" s="10">
        <v>8.3704639575201426E-2</v>
      </c>
      <c r="C61" s="10">
        <v>7.2174435608916607E-2</v>
      </c>
      <c r="D61" s="10">
        <v>0.11116987194591245</v>
      </c>
      <c r="E61" s="10">
        <v>8.7716736617416857E-2</v>
      </c>
      <c r="F61" s="10">
        <v>0.1181940931045581</v>
      </c>
      <c r="G61" s="10">
        <v>9.4802481145898093E-2</v>
      </c>
      <c r="H61" s="10">
        <v>8.8375474192274997E-2</v>
      </c>
      <c r="I61" s="10">
        <v>0.11645449768326462</v>
      </c>
      <c r="J61" s="10">
        <v>8.2943036175799928E-2</v>
      </c>
      <c r="K61" s="10">
        <v>0.13020178711485386</v>
      </c>
      <c r="L61" s="10">
        <v>9.3199107923437538E-2</v>
      </c>
    </row>
    <row r="62" spans="1:12" x14ac:dyDescent="0.25">
      <c r="A62" s="12" t="s">
        <v>54</v>
      </c>
      <c r="B62" s="13">
        <v>51.43212862520032</v>
      </c>
      <c r="C62" s="13">
        <v>52.725412339967512</v>
      </c>
      <c r="D62" s="13">
        <v>49.214729408051895</v>
      </c>
      <c r="E62" s="13">
        <v>67.864425746189994</v>
      </c>
      <c r="F62" s="13">
        <v>48.092897647045902</v>
      </c>
      <c r="G62" s="13">
        <v>51.329416821293087</v>
      </c>
      <c r="H62" s="13">
        <v>51.333944991356852</v>
      </c>
      <c r="I62" s="13">
        <v>52.842991011559604</v>
      </c>
      <c r="J62" s="13">
        <v>54.406983870898337</v>
      </c>
      <c r="K62" s="13">
        <v>50.055781795244798</v>
      </c>
      <c r="L62" s="13">
        <v>48.890477903683241</v>
      </c>
    </row>
    <row r="63" spans="1:12" ht="16.5" x14ac:dyDescent="0.3">
      <c r="A63" s="14" t="s">
        <v>58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</sheetData>
  <mergeCells count="1">
    <mergeCell ref="A63:L6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2018-07-28T13:57:19Z</dcterms:modified>
</cp:coreProperties>
</file>